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ED\Desktop\Organizacyjne\SENATY\Senat LUTY 2024\Senat 14.02.2024 - ostateczne\"/>
    </mc:Choice>
  </mc:AlternateContent>
  <xr:revisionPtr revIDLastSave="0" documentId="13_ncr:1_{FA698AE1-29EB-4059-A312-B1F1BE3CC12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1" sheetId="1" r:id="rId1"/>
    <sheet name="2 " sheetId="2" r:id="rId2"/>
    <sheet name="3" sheetId="3" r:id="rId3"/>
  </sheets>
  <definedNames>
    <definedName name="_xlnm.Print_Area" localSheetId="0">'1'!$A$1:$AO$47</definedName>
    <definedName name="Rodzaj_zajęć" localSheetId="1">'2 '!$A$4:$A$6</definedName>
    <definedName name="Rodzaje_zajec" localSheetId="1">'2 '!$A$4:$A$6</definedName>
    <definedName name="Rodzaje_zajęć">'2 '!$A$4:$A$6</definedName>
    <definedName name="RodzajeZajec">'2 '!$A$4:$A$6</definedName>
    <definedName name="RodzajZajęć">'2 '!$A$4:$A$5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6" i="2" l="1"/>
  <c r="AO31" i="2" l="1"/>
  <c r="AJ29" i="2"/>
  <c r="AJ30" i="2"/>
  <c r="AJ31" i="2"/>
  <c r="S26" i="2"/>
  <c r="AN26" i="2" s="1"/>
  <c r="R26" i="2"/>
  <c r="AK31" i="2" l="1"/>
  <c r="AN31" i="2" s="1"/>
  <c r="AO19" i="1" l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9" i="1"/>
  <c r="AO40" i="1"/>
  <c r="AO18" i="1"/>
  <c r="AJ39" i="1" l="1"/>
  <c r="AK39" i="1"/>
  <c r="AN39" i="1" s="1"/>
  <c r="AO44" i="2"/>
  <c r="AK44" i="2"/>
  <c r="AN44" i="2" s="1"/>
  <c r="AJ44" i="2"/>
  <c r="AO35" i="3" l="1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18" i="3"/>
  <c r="AO19" i="2"/>
  <c r="AO20" i="2"/>
  <c r="AO21" i="2"/>
  <c r="AO22" i="2"/>
  <c r="AO23" i="2"/>
  <c r="AO24" i="2"/>
  <c r="AO25" i="2"/>
  <c r="AO27" i="2"/>
  <c r="AO28" i="2"/>
  <c r="AO29" i="2"/>
  <c r="AO30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5" i="2"/>
  <c r="AO18" i="2"/>
  <c r="S18" i="1"/>
  <c r="AN18" i="1" s="1"/>
  <c r="S19" i="1"/>
  <c r="S35" i="3" l="1"/>
  <c r="R35" i="3"/>
  <c r="S33" i="3"/>
  <c r="AN33" i="3" s="1"/>
  <c r="R33" i="3"/>
  <c r="S31" i="3"/>
  <c r="AN31" i="3" s="1"/>
  <c r="R31" i="3"/>
  <c r="S29" i="3"/>
  <c r="AN29" i="3" s="1"/>
  <c r="R29" i="3"/>
  <c r="S27" i="3"/>
  <c r="AN27" i="3" s="1"/>
  <c r="R27" i="3"/>
  <c r="S26" i="3"/>
  <c r="AN26" i="3" s="1"/>
  <c r="R26" i="3"/>
  <c r="S24" i="3"/>
  <c r="AN24" i="3" s="1"/>
  <c r="R24" i="3"/>
  <c r="S23" i="3"/>
  <c r="AN23" i="3" s="1"/>
  <c r="R23" i="3"/>
  <c r="S22" i="3"/>
  <c r="AN22" i="3" s="1"/>
  <c r="R22" i="3"/>
  <c r="S21" i="3"/>
  <c r="AN21" i="3" s="1"/>
  <c r="R21" i="3"/>
  <c r="S20" i="3"/>
  <c r="AN20" i="3" s="1"/>
  <c r="R20" i="3"/>
  <c r="S18" i="3"/>
  <c r="AN18" i="3" s="1"/>
  <c r="R18" i="3"/>
  <c r="AK35" i="3"/>
  <c r="AJ35" i="3"/>
  <c r="AK34" i="3"/>
  <c r="AN34" i="3" s="1"/>
  <c r="AJ34" i="3"/>
  <c r="AK32" i="3"/>
  <c r="AN32" i="3" s="1"/>
  <c r="AJ32" i="3"/>
  <c r="AK30" i="3"/>
  <c r="AN30" i="3" s="1"/>
  <c r="AJ30" i="3"/>
  <c r="AK28" i="3"/>
  <c r="AN28" i="3" s="1"/>
  <c r="AJ28" i="3"/>
  <c r="AK25" i="3"/>
  <c r="AN25" i="3" s="1"/>
  <c r="AJ25" i="3"/>
  <c r="AK19" i="3"/>
  <c r="AN19" i="3" s="1"/>
  <c r="AJ19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M36" i="3"/>
  <c r="S41" i="2"/>
  <c r="AN41" i="2" s="1"/>
  <c r="R41" i="2"/>
  <c r="S39" i="2"/>
  <c r="AN39" i="2" s="1"/>
  <c r="R39" i="2"/>
  <c r="S37" i="2"/>
  <c r="AN37" i="2" s="1"/>
  <c r="R37" i="2"/>
  <c r="S36" i="2"/>
  <c r="AN36" i="2" s="1"/>
  <c r="R36" i="2"/>
  <c r="S35" i="2"/>
  <c r="AN35" i="2" s="1"/>
  <c r="R35" i="2"/>
  <c r="S34" i="2"/>
  <c r="R34" i="2"/>
  <c r="S25" i="2"/>
  <c r="AN25" i="2" s="1"/>
  <c r="R25" i="2"/>
  <c r="S24" i="2"/>
  <c r="AN24" i="2" s="1"/>
  <c r="R24" i="2"/>
  <c r="S23" i="2"/>
  <c r="AN23" i="2" s="1"/>
  <c r="R23" i="2"/>
  <c r="S22" i="2"/>
  <c r="AN22" i="2" s="1"/>
  <c r="R22" i="2"/>
  <c r="S19" i="2"/>
  <c r="AN19" i="2" s="1"/>
  <c r="R19" i="2"/>
  <c r="S18" i="2"/>
  <c r="AN18" i="2" s="1"/>
  <c r="R18" i="2"/>
  <c r="AK45" i="2"/>
  <c r="AN45" i="2" s="1"/>
  <c r="AJ45" i="2"/>
  <c r="AK43" i="2"/>
  <c r="AN43" i="2" s="1"/>
  <c r="AJ43" i="2"/>
  <c r="AK42" i="2"/>
  <c r="AN42" i="2" s="1"/>
  <c r="AJ42" i="2"/>
  <c r="AK40" i="2"/>
  <c r="AN40" i="2" s="1"/>
  <c r="AJ40" i="2"/>
  <c r="AK38" i="2"/>
  <c r="AN38" i="2" s="1"/>
  <c r="AJ38" i="2"/>
  <c r="AK34" i="2"/>
  <c r="AJ34" i="2"/>
  <c r="AK33" i="2"/>
  <c r="AN33" i="2" s="1"/>
  <c r="AJ33" i="2"/>
  <c r="AK32" i="2"/>
  <c r="AN32" i="2" s="1"/>
  <c r="AJ32" i="2"/>
  <c r="AK30" i="2"/>
  <c r="AN30" i="2" s="1"/>
  <c r="AK29" i="2"/>
  <c r="AN29" i="2" s="1"/>
  <c r="AK28" i="2"/>
  <c r="AN28" i="2" s="1"/>
  <c r="AJ28" i="2"/>
  <c r="AK27" i="2"/>
  <c r="AN27" i="2" s="1"/>
  <c r="AJ27" i="2"/>
  <c r="AK21" i="2"/>
  <c r="AN21" i="2" s="1"/>
  <c r="AJ21" i="2"/>
  <c r="AK20" i="2"/>
  <c r="AN20" i="2" s="1"/>
  <c r="AJ20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M46" i="2"/>
  <c r="AK40" i="1"/>
  <c r="AJ40" i="1"/>
  <c r="AK38" i="1"/>
  <c r="AJ38" i="1"/>
  <c r="AK37" i="1"/>
  <c r="AJ37" i="1"/>
  <c r="AK36" i="1"/>
  <c r="AJ36" i="1"/>
  <c r="AK35" i="1"/>
  <c r="AJ35" i="1"/>
  <c r="AK34" i="1"/>
  <c r="AJ34" i="1"/>
  <c r="AK33" i="1"/>
  <c r="AJ33" i="1"/>
  <c r="AK32" i="1"/>
  <c r="AJ32" i="1"/>
  <c r="AK31" i="1"/>
  <c r="AJ31" i="1"/>
  <c r="AK30" i="1"/>
  <c r="AJ30" i="1"/>
  <c r="AK29" i="1"/>
  <c r="AJ29" i="1"/>
  <c r="AK28" i="1"/>
  <c r="AJ28" i="1"/>
  <c r="AK27" i="1"/>
  <c r="AJ27" i="1"/>
  <c r="AK26" i="1"/>
  <c r="AJ26" i="1"/>
  <c r="AK25" i="1"/>
  <c r="AJ25" i="1"/>
  <c r="AK24" i="1"/>
  <c r="AJ24" i="1"/>
  <c r="AK23" i="1"/>
  <c r="AJ23" i="1"/>
  <c r="AK22" i="1"/>
  <c r="AJ22" i="1"/>
  <c r="AK21" i="1"/>
  <c r="AK19" i="1"/>
  <c r="AN19" i="1" s="1"/>
  <c r="AJ19" i="1"/>
  <c r="S40" i="1"/>
  <c r="R40" i="1"/>
  <c r="S38" i="1"/>
  <c r="R38" i="1"/>
  <c r="S37" i="1"/>
  <c r="R37" i="1"/>
  <c r="S36" i="1"/>
  <c r="S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S27" i="1"/>
  <c r="R27" i="1"/>
  <c r="S26" i="1"/>
  <c r="S25" i="1"/>
  <c r="R25" i="1"/>
  <c r="S24" i="1"/>
  <c r="S23" i="1"/>
  <c r="R23" i="1"/>
  <c r="S22" i="1"/>
  <c r="R21" i="1"/>
  <c r="S20" i="1"/>
  <c r="R19" i="1"/>
  <c r="AN34" i="2" l="1"/>
  <c r="AO46" i="2"/>
  <c r="AN35" i="3"/>
  <c r="AN21" i="1"/>
  <c r="AN24" i="1"/>
  <c r="AN37" i="1"/>
  <c r="AN29" i="1"/>
  <c r="AN32" i="1"/>
  <c r="AN25" i="1"/>
  <c r="AN30" i="1"/>
  <c r="AN33" i="1"/>
  <c r="AN38" i="1"/>
  <c r="AN31" i="1"/>
  <c r="AN27" i="1"/>
  <c r="AN34" i="1"/>
  <c r="AN40" i="1"/>
  <c r="AN36" i="1"/>
  <c r="AN35" i="1"/>
  <c r="AN28" i="1"/>
  <c r="AN26" i="1"/>
  <c r="AN23" i="1"/>
  <c r="AN22" i="1"/>
  <c r="AN20" i="1"/>
  <c r="S36" i="3"/>
  <c r="AO36" i="3"/>
  <c r="AK36" i="3"/>
  <c r="AJ36" i="3"/>
  <c r="R36" i="3"/>
  <c r="R46" i="2"/>
  <c r="AJ46" i="2"/>
  <c r="AK46" i="2"/>
  <c r="S46" i="2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U41" i="1"/>
  <c r="V41" i="1"/>
  <c r="AM41" i="1"/>
  <c r="D41" i="1"/>
  <c r="AO41" i="1" l="1"/>
  <c r="AN36" i="3"/>
  <c r="AN46" i="2"/>
  <c r="AJ41" i="1"/>
  <c r="AK41" i="1"/>
  <c r="R41" i="1"/>
  <c r="S41" i="1"/>
  <c r="AN41" i="1" s="1"/>
</calcChain>
</file>

<file path=xl/sharedStrings.xml><?xml version="1.0" encoding="utf-8"?>
<sst xmlns="http://schemas.openxmlformats.org/spreadsheetml/2006/main" count="389" uniqueCount="127">
  <si>
    <t>samokształcenie</t>
  </si>
  <si>
    <t>forma zakończenia semestru</t>
  </si>
  <si>
    <t>RAZEM</t>
  </si>
  <si>
    <t>………………………………………………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</si>
  <si>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</si>
  <si>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</si>
  <si>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</si>
  <si>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</si>
  <si>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</si>
  <si>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</si>
  <si>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</si>
  <si>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</si>
  <si>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</si>
  <si>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</si>
  <si>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</si>
  <si>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</si>
  <si>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</si>
  <si>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</si>
  <si>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</si>
  <si>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</si>
  <si>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</si>
  <si>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</si>
  <si>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</si>
  <si>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t>ograniczonego wyboru</t>
  </si>
  <si>
    <t>wolnego wyboru/ fakultatywne</t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</si>
  <si>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</si>
  <si>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</si>
  <si>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</si>
  <si>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</si>
  <si>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</si>
  <si>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</si>
  <si>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</si>
  <si>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zajęcia wychowania fizycznego (WF)</t>
  </si>
  <si>
    <t>ćwiczenia audytoryjne (CA)</t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</si>
  <si>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</si>
  <si>
    <r>
      <t xml:space="preserve">zajęcia praktyczne przy pacjencie (PP)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</si>
  <si>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</t>
    </r>
    <r>
      <rPr>
        <sz val="10"/>
        <rFont val="Calibri"/>
        <family val="2"/>
        <charset val="238"/>
      </rPr>
      <t>²</t>
    </r>
  </si>
  <si>
    <t>Wydział Nauk o Zdrowiu</t>
  </si>
  <si>
    <t>podstawy komunikacji interpersonalnej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</si>
  <si>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</si>
  <si>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</si>
  <si>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</si>
  <si>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</si>
  <si>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</si>
  <si>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</si>
  <si>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</si>
  <si>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</si>
  <si>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</si>
  <si>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</si>
  <si>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podstawy zdrowia środowiskowego</t>
  </si>
  <si>
    <t>podstawy organizacji i zarządzania</t>
  </si>
  <si>
    <t>podstawy makro i mikroekonomii</t>
  </si>
  <si>
    <t>metody badań naukowych</t>
  </si>
  <si>
    <t xml:space="preserve">społeczeństwo obywatelskie/kapitał społeczny </t>
  </si>
  <si>
    <t xml:space="preserve">zarządzanie karierą/sztuka autoprezentacji i wystąpień publicznych </t>
  </si>
  <si>
    <t>egz</t>
  </si>
  <si>
    <t>zal</t>
  </si>
  <si>
    <t>filozofia</t>
  </si>
  <si>
    <t>podstawy logiki</t>
  </si>
  <si>
    <t>podstawy etyki i deontologii</t>
  </si>
  <si>
    <t>socjologia  medycyny</t>
  </si>
  <si>
    <t>podstawy promocji zdrowia</t>
  </si>
  <si>
    <t>podstawy ubezpieczeń zdrowotnych i społecznych</t>
  </si>
  <si>
    <t>ochrona własności intelektualnej</t>
  </si>
  <si>
    <t>zarządzanie jakością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</si>
  <si>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</si>
  <si>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</si>
  <si>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</si>
  <si>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</si>
  <si>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pierwsza pomoc</t>
  </si>
  <si>
    <t>podstawy psychologii zdrowia/podstawy psychopatologii</t>
  </si>
  <si>
    <t>analiza statystyczna/statystyka w medycynie</t>
  </si>
  <si>
    <t>moduł wolnego wyboru 2A</t>
  </si>
  <si>
    <t>moduł wolnego wyboru 2B</t>
  </si>
  <si>
    <t>moduł wolnego wyboru 2C</t>
  </si>
  <si>
    <t>moduł wolnego wyboru 2D</t>
  </si>
  <si>
    <t>moduł wolnego wyboru 2E</t>
  </si>
  <si>
    <t>moduł wolnego wyboru 2F</t>
  </si>
  <si>
    <t>seminarium licencjackie 1</t>
  </si>
  <si>
    <t>psychologia społeczna</t>
  </si>
  <si>
    <t>podstawy żywienia człowieka</t>
  </si>
  <si>
    <t>podstawy marketingu</t>
  </si>
  <si>
    <t>farmakoekonomika</t>
  </si>
  <si>
    <t>zarządzanie zmianą</t>
  </si>
  <si>
    <t>bezpieczeństwo i higiena pracy/ocena ryzyka zawodowego</t>
  </si>
  <si>
    <t>moduł wolnego wyboru 3A</t>
  </si>
  <si>
    <t>moduł wolnego wyboru 3B</t>
  </si>
  <si>
    <t>moduł wolnego wyboru 3C</t>
  </si>
  <si>
    <t>moduł wolnego wyboru 3D</t>
  </si>
  <si>
    <t>moduł wolnego wyboru 3E</t>
  </si>
  <si>
    <t>moduł wolnego wyboru 3F</t>
  </si>
  <si>
    <t>seminarium licencjackie 2</t>
  </si>
  <si>
    <t xml:space="preserve">propedeutyka medycyny </t>
  </si>
  <si>
    <t xml:space="preserve">prawo ochrony zdrowia </t>
  </si>
  <si>
    <t>globalizacja, a problemy zdrowia publicznego</t>
  </si>
  <si>
    <t>praktyka zawodowa 3</t>
  </si>
  <si>
    <t>praktyka zawodowa 4</t>
  </si>
  <si>
    <t>praktyka zawodowa 2</t>
  </si>
  <si>
    <t>Health Technology Assessment, HTA</t>
  </si>
  <si>
    <t>EBM (evidence-based medicine)</t>
  </si>
  <si>
    <r>
      <t xml:space="preserve">Kierunek </t>
    </r>
    <r>
      <rPr>
        <b/>
        <sz val="11"/>
        <color rgb="FFC00000"/>
        <rFont val="Arial"/>
        <family val="2"/>
        <charset val="238"/>
      </rPr>
      <t>ZDROWIE PUBLICZNE I stopień</t>
    </r>
  </si>
  <si>
    <t>Forma studiów stacjonarne</t>
  </si>
  <si>
    <t xml:space="preserve">finanse i rachunkowość w ochronie zdrowia </t>
  </si>
  <si>
    <t xml:space="preserve">Szczegółowy Program Studiów na rok akademicki 2024/2025 </t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</si>
  <si>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2024/2025</t>
    </r>
  </si>
  <si>
    <t>Szczegółowy Program Studiów na rok akademicki 2025/2026</t>
  </si>
  <si>
    <t>Szczegółowy Program Studiów na rok akademicki 2026/2027</t>
  </si>
  <si>
    <t xml:space="preserve">ochrona danych w systemie ochrony zdrowia/ systemy informacyjne </t>
  </si>
  <si>
    <t>zal/o</t>
  </si>
  <si>
    <t>język angielski</t>
  </si>
  <si>
    <r>
      <t xml:space="preserve">ćwiczenia specjalistyczne - magisterskie (CM) </t>
    </r>
    <r>
      <rPr>
        <sz val="10"/>
        <rFont val="Calibri"/>
        <family val="2"/>
        <charset val="238"/>
      </rPr>
      <t>²</t>
    </r>
  </si>
  <si>
    <t>dr hab. Anna Kołcz, prof. UMW</t>
  </si>
  <si>
    <t>praktyka zawodowa 1</t>
  </si>
  <si>
    <t>wychowanie fizyczne</t>
  </si>
  <si>
    <t xml:space="preserve">Przedmiot </t>
  </si>
  <si>
    <t>rola organizacji pozarządowych w systemie ochrony zdrowia</t>
  </si>
  <si>
    <r>
      <t xml:space="preserve">zajęcia praktyczne przy pacjencie (PP) </t>
    </r>
    <r>
      <rPr>
        <sz val="11"/>
        <rFont val="Calibri"/>
        <family val="2"/>
        <charset val="238"/>
      </rPr>
      <t>¹  ²</t>
    </r>
  </si>
  <si>
    <r>
      <t xml:space="preserve">ćwiczenia specjalistyczne - magisterskie (CM)  </t>
    </r>
    <r>
      <rPr>
        <sz val="11"/>
        <rFont val="Calibri"/>
        <family val="2"/>
        <charset val="238"/>
      </rPr>
      <t>²</t>
    </r>
  </si>
  <si>
    <r>
      <t xml:space="preserve">zajęcia praktyczne przy pacjencie (PP)   </t>
    </r>
    <r>
      <rPr>
        <sz val="11"/>
        <rFont val="Calibri"/>
        <family val="2"/>
        <charset val="238"/>
      </rPr>
      <t>¹ ²</t>
    </r>
  </si>
  <si>
    <r>
      <t xml:space="preserve">ćwiczenia specjalistyczne - magisterskie (CM) </t>
    </r>
    <r>
      <rPr>
        <sz val="11"/>
        <rFont val="Calibri"/>
        <family val="2"/>
        <charset val="238"/>
      </rPr>
      <t>²</t>
    </r>
  </si>
  <si>
    <t>0,0</t>
  </si>
  <si>
    <t>jakość życia / badania jakościowe w ochronie zdrowia</t>
  </si>
  <si>
    <t>uzależnienia / elementy interwencji kryzysowej</t>
  </si>
  <si>
    <t>Rok studiów 1</t>
  </si>
  <si>
    <t>Rok studiów 2</t>
  </si>
  <si>
    <t>Rok studiów 3</t>
  </si>
  <si>
    <t>uchwała Senatu nr 2577 z dnia 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</si>
</sst>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rgb="FFC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0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30" xfId="0" applyFont="1" applyBorder="1" applyAlignment="1">
      <alignment horizontal="center" readingOrder="1"/>
    </xf>
    <xf numFmtId="0" fontId="14" fillId="0" borderId="0" xfId="0" applyFont="1"/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60" xfId="0" applyFont="1" applyBorder="1" applyAlignment="1">
      <alignment horizontal="left" vertical="center" wrapText="1"/>
    </xf>
    <xf numFmtId="0" fontId="15" fillId="2" borderId="61" xfId="0" applyFont="1" applyFill="1" applyBorder="1" applyAlignment="1">
      <alignment horizontal="left" vertical="center" wrapText="1"/>
    </xf>
    <xf numFmtId="0" fontId="0" fillId="2" borderId="61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0" fillId="3" borderId="61" xfId="0" applyFont="1" applyFill="1" applyBorder="1" applyAlignment="1">
      <alignment horizontal="left" vertical="center" wrapText="1"/>
    </xf>
    <xf numFmtId="0" fontId="0" fillId="0" borderId="62" xfId="0" applyFont="1" applyBorder="1" applyAlignment="1">
      <alignment wrapText="1"/>
    </xf>
    <xf numFmtId="0" fontId="1" fillId="0" borderId="66" xfId="0" applyFont="1" applyBorder="1" applyAlignment="1">
      <alignment textRotation="90"/>
    </xf>
    <xf numFmtId="0" fontId="1" fillId="0" borderId="67" xfId="0" applyFont="1" applyBorder="1" applyAlignment="1">
      <alignment textRotation="90"/>
    </xf>
    <xf numFmtId="0" fontId="1" fillId="0" borderId="18" xfId="0" applyFont="1" applyBorder="1" applyAlignment="1">
      <alignment textRotation="90"/>
    </xf>
    <xf numFmtId="0" fontId="8" fillId="0" borderId="67" xfId="0" applyFont="1" applyBorder="1" applyAlignment="1">
      <alignment textRotation="90"/>
    </xf>
    <xf numFmtId="0" fontId="8" fillId="0" borderId="20" xfId="0" applyFont="1" applyBorder="1" applyAlignment="1">
      <alignment textRotation="90"/>
    </xf>
    <xf numFmtId="164" fontId="2" fillId="0" borderId="7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 readingOrder="1"/>
    </xf>
    <xf numFmtId="0" fontId="12" fillId="0" borderId="68" xfId="0" applyFont="1" applyBorder="1" applyAlignment="1">
      <alignment horizontal="center" readingOrder="1"/>
    </xf>
    <xf numFmtId="164" fontId="12" fillId="0" borderId="68" xfId="0" applyNumberFormat="1" applyFont="1" applyBorder="1" applyAlignment="1">
      <alignment horizontal="center" readingOrder="1"/>
    </xf>
    <xf numFmtId="164" fontId="12" fillId="0" borderId="69" xfId="0" applyNumberFormat="1" applyFont="1" applyBorder="1" applyAlignment="1">
      <alignment horizontal="center"/>
    </xf>
    <xf numFmtId="164" fontId="12" fillId="0" borderId="70" xfId="0" applyNumberFormat="1" applyFont="1" applyBorder="1" applyAlignment="1">
      <alignment horizontal="center"/>
    </xf>
    <xf numFmtId="164" fontId="19" fillId="0" borderId="72" xfId="0" applyNumberFormat="1" applyFont="1" applyBorder="1" applyAlignment="1">
      <alignment horizontal="center"/>
    </xf>
    <xf numFmtId="164" fontId="1" fillId="0" borderId="71" xfId="0" applyNumberFormat="1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164" fontId="1" fillId="0" borderId="68" xfId="0" applyNumberFormat="1" applyFont="1" applyBorder="1" applyAlignment="1">
      <alignment horizontal="center"/>
    </xf>
    <xf numFmtId="164" fontId="1" fillId="0" borderId="69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readingOrder="1"/>
    </xf>
    <xf numFmtId="0" fontId="1" fillId="0" borderId="27" xfId="0" applyFont="1" applyBorder="1" applyAlignment="1">
      <alignment horizontal="center" readingOrder="1"/>
    </xf>
    <xf numFmtId="164" fontId="1" fillId="0" borderId="28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2" fillId="0" borderId="63" xfId="0" applyNumberFormat="1" applyFont="1" applyBorder="1" applyAlignment="1">
      <alignment horizontal="center"/>
    </xf>
    <xf numFmtId="164" fontId="1" fillId="0" borderId="57" xfId="0" applyNumberFormat="1" applyFont="1" applyBorder="1" applyAlignment="1">
      <alignment horizontal="center" readingOrder="1"/>
    </xf>
    <xf numFmtId="0" fontId="1" fillId="0" borderId="29" xfId="0" applyFont="1" applyBorder="1" applyAlignment="1">
      <alignment horizontal="center" readingOrder="1"/>
    </xf>
    <xf numFmtId="164" fontId="1" fillId="0" borderId="29" xfId="0" applyNumberFormat="1" applyFont="1" applyBorder="1" applyAlignment="1">
      <alignment horizontal="center" readingOrder="1"/>
    </xf>
    <xf numFmtId="164" fontId="1" fillId="0" borderId="27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 readingOrder="1"/>
    </xf>
    <xf numFmtId="0" fontId="12" fillId="0" borderId="27" xfId="0" applyFont="1" applyBorder="1" applyAlignment="1">
      <alignment horizontal="center" readingOrder="1"/>
    </xf>
    <xf numFmtId="164" fontId="12" fillId="0" borderId="27" xfId="0" applyNumberFormat="1" applyFont="1" applyBorder="1" applyAlignment="1">
      <alignment horizontal="center" readingOrder="1"/>
    </xf>
    <xf numFmtId="164" fontId="12" fillId="0" borderId="28" xfId="0" applyNumberFormat="1" applyFont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164" fontId="19" fillId="0" borderId="63" xfId="0" applyNumberFormat="1" applyFont="1" applyBorder="1" applyAlignment="1">
      <alignment horizontal="center"/>
    </xf>
    <xf numFmtId="164" fontId="1" fillId="0" borderId="5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 readingOrder="1"/>
    </xf>
    <xf numFmtId="0" fontId="1" fillId="0" borderId="28" xfId="0" applyFont="1" applyBorder="1" applyAlignment="1">
      <alignment horizontal="center" readingOrder="1"/>
    </xf>
    <xf numFmtId="164" fontId="1" fillId="0" borderId="28" xfId="0" applyNumberFormat="1" applyFont="1" applyBorder="1" applyAlignment="1">
      <alignment horizontal="center" readingOrder="1"/>
    </xf>
    <xf numFmtId="164" fontId="12" fillId="0" borderId="5" xfId="0" applyNumberFormat="1" applyFont="1" applyBorder="1" applyAlignment="1">
      <alignment horizontal="center"/>
    </xf>
    <xf numFmtId="164" fontId="12" fillId="0" borderId="27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 readingOrder="1"/>
    </xf>
    <xf numFmtId="164" fontId="1" fillId="0" borderId="32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164" fontId="12" fillId="0" borderId="31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64" fontId="12" fillId="0" borderId="57" xfId="0" applyNumberFormat="1" applyFont="1" applyBorder="1" applyAlignment="1">
      <alignment horizontal="center"/>
    </xf>
    <xf numFmtId="164" fontId="12" fillId="0" borderId="32" xfId="0" applyNumberFormat="1" applyFont="1" applyBorder="1" applyAlignment="1">
      <alignment horizontal="center"/>
    </xf>
    <xf numFmtId="164" fontId="12" fillId="0" borderId="42" xfId="0" applyNumberFormat="1" applyFont="1" applyBorder="1" applyAlignment="1">
      <alignment horizontal="center"/>
    </xf>
    <xf numFmtId="164" fontId="12" fillId="0" borderId="39" xfId="0" applyNumberFormat="1" applyFont="1" applyBorder="1" applyAlignment="1">
      <alignment horizontal="center"/>
    </xf>
    <xf numFmtId="164" fontId="12" fillId="0" borderId="26" xfId="0" applyNumberFormat="1" applyFont="1" applyBorder="1" applyAlignment="1">
      <alignment horizontal="center"/>
    </xf>
    <xf numFmtId="164" fontId="19" fillId="0" borderId="64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19" fillId="0" borderId="65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2" fillId="0" borderId="7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0" borderId="40" xfId="0" applyNumberFormat="1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readingOrder="1"/>
    </xf>
    <xf numFmtId="0" fontId="1" fillId="0" borderId="61" xfId="0" applyFont="1" applyBorder="1" applyAlignment="1">
      <alignment horizontal="center" readingOrder="1"/>
    </xf>
    <xf numFmtId="0" fontId="12" fillId="0" borderId="15" xfId="0" applyFont="1" applyBorder="1" applyAlignment="1">
      <alignment horizontal="center" readingOrder="1"/>
    </xf>
    <xf numFmtId="0" fontId="12" fillId="0" borderId="61" xfId="0" applyFont="1" applyBorder="1" applyAlignment="1">
      <alignment horizontal="center" readingOrder="1"/>
    </xf>
    <xf numFmtId="0" fontId="12" fillId="0" borderId="61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164" fontId="1" fillId="0" borderId="70" xfId="0" applyNumberFormat="1" applyFont="1" applyBorder="1" applyAlignment="1">
      <alignment horizontal="center"/>
    </xf>
    <xf numFmtId="164" fontId="19" fillId="0" borderId="75" xfId="0" applyNumberFormat="1" applyFont="1" applyBorder="1" applyAlignment="1">
      <alignment horizontal="center"/>
    </xf>
    <xf numFmtId="164" fontId="2" fillId="0" borderId="76" xfId="0" applyNumberFormat="1" applyFont="1" applyBorder="1" applyAlignment="1">
      <alignment horizontal="center"/>
    </xf>
    <xf numFmtId="164" fontId="19" fillId="0" borderId="76" xfId="0" applyNumberFormat="1" applyFont="1" applyBorder="1" applyAlignment="1">
      <alignment horizontal="center"/>
    </xf>
    <xf numFmtId="164" fontId="19" fillId="0" borderId="77" xfId="0" applyNumberFormat="1" applyFont="1" applyBorder="1" applyAlignment="1">
      <alignment horizontal="center"/>
    </xf>
    <xf numFmtId="164" fontId="19" fillId="0" borderId="78" xfId="0" applyNumberFormat="1" applyFont="1" applyBorder="1" applyAlignment="1">
      <alignment horizontal="center"/>
    </xf>
    <xf numFmtId="0" fontId="1" fillId="0" borderId="79" xfId="0" applyFont="1" applyBorder="1" applyAlignment="1">
      <alignment horizontal="center" readingOrder="1"/>
    </xf>
    <xf numFmtId="0" fontId="1" fillId="0" borderId="80" xfId="0" applyFont="1" applyFill="1" applyBorder="1" applyAlignment="1">
      <alignment horizontal="center" readingOrder="1"/>
    </xf>
    <xf numFmtId="0" fontId="1" fillId="0" borderId="80" xfId="0" applyFont="1" applyBorder="1" applyAlignment="1">
      <alignment horizontal="center" readingOrder="1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Fill="1" applyBorder="1" applyAlignment="1">
      <alignment wrapText="1"/>
    </xf>
    <xf numFmtId="0" fontId="1" fillId="0" borderId="83" xfId="0" applyFont="1" applyBorder="1" applyAlignment="1">
      <alignment wrapText="1"/>
    </xf>
    <xf numFmtId="0" fontId="1" fillId="0" borderId="91" xfId="0" applyFont="1" applyBorder="1" applyAlignment="1">
      <alignment textRotation="90"/>
    </xf>
    <xf numFmtId="0" fontId="1" fillId="0" borderId="92" xfId="0" applyFont="1" applyBorder="1" applyAlignment="1">
      <alignment textRotation="90"/>
    </xf>
    <xf numFmtId="0" fontId="1" fillId="0" borderId="93" xfId="0" applyFont="1" applyBorder="1" applyAlignment="1">
      <alignment textRotation="90"/>
    </xf>
    <xf numFmtId="0" fontId="8" fillId="0" borderId="93" xfId="0" applyFont="1" applyBorder="1" applyAlignment="1">
      <alignment textRotation="90"/>
    </xf>
    <xf numFmtId="0" fontId="13" fillId="0" borderId="60" xfId="0" applyFont="1" applyBorder="1" applyAlignment="1">
      <alignment horizontal="center" readingOrder="1"/>
    </xf>
    <xf numFmtId="0" fontId="13" fillId="0" borderId="15" xfId="0" applyFont="1" applyBorder="1" applyAlignment="1">
      <alignment horizontal="center" readingOrder="1"/>
    </xf>
    <xf numFmtId="164" fontId="0" fillId="0" borderId="5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87" xfId="0" applyNumberFormat="1" applyBorder="1" applyAlignment="1">
      <alignment horizontal="center"/>
    </xf>
    <xf numFmtId="164" fontId="8" fillId="0" borderId="96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30" xfId="0" applyFont="1" applyBorder="1" applyAlignment="1">
      <alignment horizontal="center"/>
    </xf>
    <xf numFmtId="164" fontId="8" fillId="0" borderId="87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1" fillId="0" borderId="32" xfId="0" applyNumberFormat="1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164" fontId="2" fillId="0" borderId="51" xfId="0" applyNumberFormat="1" applyFont="1" applyFill="1" applyBorder="1" applyAlignment="1">
      <alignment horizontal="center"/>
    </xf>
    <xf numFmtId="164" fontId="2" fillId="0" borderId="52" xfId="0" applyNumberFormat="1" applyFon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0" fillId="0" borderId="74" xfId="0" applyFont="1" applyBorder="1" applyAlignment="1">
      <alignment horizontal="center"/>
    </xf>
    <xf numFmtId="164" fontId="8" fillId="0" borderId="97" xfId="0" applyNumberFormat="1" applyFon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8" fillId="0" borderId="40" xfId="0" applyNumberFormat="1" applyFon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0" fontId="0" fillId="0" borderId="62" xfId="0" applyFont="1" applyBorder="1" applyAlignment="1">
      <alignment horizontal="center"/>
    </xf>
    <xf numFmtId="164" fontId="8" fillId="0" borderId="98" xfId="0" applyNumberFormat="1" applyFon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0" fontId="0" fillId="0" borderId="37" xfId="0" applyFont="1" applyBorder="1" applyAlignment="1">
      <alignment horizontal="center"/>
    </xf>
    <xf numFmtId="164" fontId="8" fillId="0" borderId="47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164" fontId="2" fillId="0" borderId="54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86" xfId="0" applyFont="1" applyBorder="1" applyAlignment="1">
      <alignment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8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0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0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wrapText="1"/>
    </xf>
    <xf numFmtId="0" fontId="1" fillId="0" borderId="82" xfId="0" applyFont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left" vertical="center" wrapText="1"/>
    </xf>
    <xf numFmtId="0" fontId="4" fillId="0" borderId="91" xfId="0" applyFont="1" applyBorder="1" applyAlignment="1">
      <alignment textRotation="90"/>
    </xf>
    <xf numFmtId="0" fontId="4" fillId="0" borderId="92" xfId="0" applyFont="1" applyBorder="1" applyAlignment="1">
      <alignment textRotation="90"/>
    </xf>
    <xf numFmtId="0" fontId="4" fillId="0" borderId="93" xfId="0" applyFont="1" applyBorder="1" applyAlignment="1">
      <alignment textRotation="90"/>
    </xf>
    <xf numFmtId="0" fontId="21" fillId="0" borderId="93" xfId="0" applyFont="1" applyBorder="1" applyAlignment="1">
      <alignment textRotation="90"/>
    </xf>
    <xf numFmtId="0" fontId="21" fillId="0" borderId="99" xfId="0" applyFont="1" applyBorder="1" applyAlignment="1">
      <alignment textRotation="90"/>
    </xf>
    <xf numFmtId="164" fontId="4" fillId="0" borderId="71" xfId="0" applyNumberFormat="1" applyFont="1" applyBorder="1" applyAlignment="1">
      <alignment horizontal="center"/>
    </xf>
    <xf numFmtId="164" fontId="4" fillId="0" borderId="68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73" xfId="0" applyNumberFormat="1" applyFont="1" applyBorder="1" applyAlignment="1">
      <alignment horizontal="center"/>
    </xf>
    <xf numFmtId="0" fontId="11" fillId="0" borderId="60" xfId="0" applyFont="1" applyBorder="1" applyAlignment="1">
      <alignment horizontal="center" readingOrder="1"/>
    </xf>
    <xf numFmtId="164" fontId="21" fillId="0" borderId="72" xfId="0" applyNumberFormat="1" applyFont="1" applyBorder="1" applyAlignment="1">
      <alignment horizontal="center"/>
    </xf>
    <xf numFmtId="164" fontId="4" fillId="0" borderId="57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164" fontId="4" fillId="0" borderId="56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87" xfId="0" applyNumberFormat="1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164" fontId="21" fillId="0" borderId="49" xfId="0" applyNumberFormat="1" applyFont="1" applyBorder="1" applyAlignment="1">
      <alignment horizontal="center"/>
    </xf>
    <xf numFmtId="164" fontId="21" fillId="0" borderId="50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164" fontId="21" fillId="0" borderId="63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21" fillId="0" borderId="103" xfId="0" applyNumberFormat="1" applyFont="1" applyBorder="1" applyAlignment="1">
      <alignment horizontal="center"/>
    </xf>
    <xf numFmtId="164" fontId="21" fillId="0" borderId="51" xfId="0" applyNumberFormat="1" applyFont="1" applyBorder="1" applyAlignment="1">
      <alignment horizontal="center"/>
    </xf>
    <xf numFmtId="164" fontId="21" fillId="0" borderId="52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 readingOrder="1"/>
    </xf>
    <xf numFmtId="164" fontId="4" fillId="0" borderId="32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21" fillId="0" borderId="63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164" fontId="21" fillId="0" borderId="103" xfId="0" applyNumberFormat="1" applyFont="1" applyFill="1" applyBorder="1" applyAlignment="1">
      <alignment horizontal="center"/>
    </xf>
    <xf numFmtId="164" fontId="21" fillId="0" borderId="51" xfId="0" applyNumberFormat="1" applyFont="1" applyFill="1" applyBorder="1" applyAlignment="1">
      <alignment horizontal="center"/>
    </xf>
    <xf numFmtId="164" fontId="21" fillId="0" borderId="52" xfId="0" applyNumberFormat="1" applyFont="1" applyFill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21" fillId="0" borderId="103" xfId="0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164" fontId="4" fillId="0" borderId="42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5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4" fillId="0" borderId="102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164" fontId="4" fillId="0" borderId="47" xfId="0" applyNumberFormat="1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164" fontId="21" fillId="0" borderId="65" xfId="0" applyNumberFormat="1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164" fontId="4" fillId="0" borderId="44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164" fontId="21" fillId="0" borderId="104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21" fillId="0" borderId="2" xfId="0" applyNumberFormat="1" applyFont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164" fontId="21" fillId="0" borderId="53" xfId="0" applyNumberFormat="1" applyFont="1" applyBorder="1" applyAlignment="1">
      <alignment horizontal="center"/>
    </xf>
    <xf numFmtId="164" fontId="21" fillId="0" borderId="54" xfId="0" applyNumberFormat="1" applyFont="1" applyBorder="1" applyAlignment="1">
      <alignment horizontal="center"/>
    </xf>
    <xf numFmtId="0" fontId="4" fillId="0" borderId="79" xfId="0" applyFont="1" applyFill="1" applyBorder="1" applyAlignment="1">
      <alignment wrapText="1"/>
    </xf>
    <xf numFmtId="0" fontId="4" fillId="0" borderId="80" xfId="0" applyFont="1" applyFill="1" applyBorder="1" applyAlignment="1">
      <alignment wrapText="1"/>
    </xf>
    <xf numFmtId="0" fontId="4" fillId="0" borderId="80" xfId="0" applyFont="1" applyBorder="1" applyAlignment="1">
      <alignment wrapText="1"/>
    </xf>
    <xf numFmtId="0" fontId="4" fillId="0" borderId="80" xfId="0" applyFont="1" applyFill="1" applyBorder="1" applyAlignment="1">
      <alignment horizontal="left" wrapText="1"/>
    </xf>
    <xf numFmtId="0" fontId="4" fillId="0" borderId="80" xfId="0" applyFont="1" applyBorder="1" applyAlignment="1">
      <alignment horizontal="left" wrapText="1"/>
    </xf>
    <xf numFmtId="0" fontId="4" fillId="0" borderId="82" xfId="0" applyFont="1" applyBorder="1" applyAlignment="1">
      <alignment horizontal="left" wrapText="1"/>
    </xf>
    <xf numFmtId="0" fontId="7" fillId="0" borderId="22" xfId="0" applyFont="1" applyBorder="1" applyAlignment="1">
      <alignment horizontal="center" vertical="center" wrapText="1"/>
    </xf>
    <xf numFmtId="49" fontId="19" fillId="0" borderId="7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4" fontId="1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textRotation="90"/>
    </xf>
    <xf numFmtId="0" fontId="2" fillId="0" borderId="0" xfId="0" applyFont="1" applyBorder="1" applyAlignment="1">
      <alignment horizontal="right" textRotation="90"/>
    </xf>
    <xf numFmtId="0" fontId="2" fillId="0" borderId="14" xfId="0" applyFont="1" applyBorder="1" applyAlignment="1">
      <alignment horizontal="right" textRotation="90"/>
    </xf>
    <xf numFmtId="0" fontId="2" fillId="0" borderId="15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2" fillId="0" borderId="94" xfId="0" applyFont="1" applyBorder="1" applyAlignment="1">
      <alignment horizontal="right" textRotation="90"/>
    </xf>
    <xf numFmtId="0" fontId="2" fillId="0" borderId="95" xfId="0" applyFont="1" applyBorder="1" applyAlignment="1">
      <alignment horizontal="right" textRotation="90"/>
    </xf>
    <xf numFmtId="0" fontId="1" fillId="0" borderId="67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right" textRotation="90"/>
    </xf>
    <xf numFmtId="0" fontId="21" fillId="0" borderId="0" xfId="0" applyFont="1" applyBorder="1" applyAlignment="1">
      <alignment horizontal="right" textRotation="90"/>
    </xf>
    <xf numFmtId="0" fontId="21" fillId="0" borderId="14" xfId="0" applyFont="1" applyBorder="1" applyAlignment="1">
      <alignment horizontal="right" textRotation="90"/>
    </xf>
    <xf numFmtId="0" fontId="21" fillId="0" borderId="48" xfId="0" applyFont="1" applyBorder="1" applyAlignment="1">
      <alignment horizontal="right" textRotation="90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0</xdr:row>
      <xdr:rowOff>0</xdr:rowOff>
    </xdr:from>
    <xdr:to>
      <xdr:col>3</xdr:col>
      <xdr:colOff>22281</xdr:colOff>
      <xdr:row>5</xdr:row>
      <xdr:rowOff>3279</xdr:rowOff>
    </xdr:to>
    <xdr:pic>
      <xdr:nvPicPr>
        <xdr:cNvPr id="1042" name="Obraz 1">
          <a:extLst>
            <a:ext uri="{FF2B5EF4-FFF2-40B4-BE49-F238E27FC236}">
              <a16:creationId xmlns:a16="http://schemas.microsoft.com/office/drawing/2014/main" id="{ACB5ACC3-5E86-42A7-AB31-82A8942B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0"/>
          <a:ext cx="274320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O47"/>
  <sheetViews>
    <sheetView showZeros="0" view="pageLayout" zoomScale="79" zoomScaleNormal="130" zoomScaleSheetLayoutView="100" zoomScalePageLayoutView="79" workbookViewId="0">
      <selection activeCell="M7" sqref="M7:V7"/>
    </sheetView>
  </sheetViews>
  <sheetFormatPr defaultColWidth="1.7109375" defaultRowHeight="12.75" x14ac:dyDescent="0.2"/>
  <cols>
    <col min="1" max="1" width="4.28515625" style="22" customWidth="1"/>
    <col min="2" max="2" width="14.42578125" style="6" customWidth="1"/>
    <col min="3" max="3" width="36.42578125" style="6" customWidth="1"/>
    <col min="4" max="4" width="8.140625" style="6" customWidth="1"/>
    <col min="5" max="5" width="5.7109375" style="6" customWidth="1"/>
    <col min="6" max="6" width="6.140625" style="6" bestFit="1" customWidth="1"/>
    <col min="7" max="17" width="5.7109375" style="6" customWidth="1"/>
    <col min="18" max="19" width="6.140625" style="6" bestFit="1" customWidth="1"/>
    <col min="20" max="20" width="5.7109375" style="6" customWidth="1"/>
    <col min="21" max="21" width="5.7109375" style="9" customWidth="1"/>
    <col min="22" max="22" width="6.140625" style="6" bestFit="1" customWidth="1"/>
    <col min="23" max="23" width="5.7109375" style="6" customWidth="1"/>
    <col min="24" max="24" width="6.140625" style="6" bestFit="1" customWidth="1"/>
    <col min="25" max="35" width="5.7109375" style="6" customWidth="1"/>
    <col min="36" max="37" width="6.140625" style="6" bestFit="1" customWidth="1"/>
    <col min="38" max="38" width="5.7109375" style="6" customWidth="1"/>
    <col min="39" max="39" width="5.7109375" style="9" customWidth="1"/>
    <col min="40" max="40" width="6.7109375" style="6" customWidth="1"/>
    <col min="41" max="41" width="5.7109375" style="6" customWidth="1"/>
    <col min="42" max="16384" width="1.7109375" style="6"/>
  </cols>
  <sheetData>
    <row r="2" spans="1:41" x14ac:dyDescent="0.2">
      <c r="AJ2" s="310"/>
      <c r="AK2" s="311"/>
      <c r="AL2" s="311"/>
      <c r="AM2" s="311"/>
      <c r="AN2" s="311"/>
    </row>
    <row r="4" spans="1:41" x14ac:dyDescent="0.2">
      <c r="AJ4" s="310"/>
      <c r="AK4" s="311"/>
      <c r="AL4" s="311"/>
      <c r="AM4" s="311"/>
      <c r="AN4" s="311"/>
    </row>
    <row r="6" spans="1:41" s="2" customFormat="1" ht="20.100000000000001" customHeight="1" x14ac:dyDescent="0.2">
      <c r="A6" s="319" t="s">
        <v>103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</row>
    <row r="7" spans="1:41" s="2" customFormat="1" ht="20.100000000000001" customHeight="1" x14ac:dyDescent="0.2">
      <c r="A7" s="2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23" t="s">
        <v>126</v>
      </c>
      <c r="N7" s="323"/>
      <c r="O7" s="323"/>
      <c r="P7" s="323"/>
      <c r="Q7" s="323"/>
      <c r="R7" s="323"/>
      <c r="S7" s="323"/>
      <c r="T7" s="323"/>
      <c r="U7" s="323"/>
      <c r="V7" s="32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10"/>
      <c r="AN7" s="4"/>
      <c r="AO7" s="4"/>
    </row>
    <row r="9" spans="1:41" s="3" customFormat="1" ht="15" customHeight="1" x14ac:dyDescent="0.25">
      <c r="A9" s="207" t="s">
        <v>37</v>
      </c>
      <c r="U9" s="11"/>
      <c r="AM9" s="11"/>
    </row>
    <row r="10" spans="1:41" s="3" customFormat="1" ht="15" customHeight="1" x14ac:dyDescent="0.25">
      <c r="A10" s="207" t="s">
        <v>100</v>
      </c>
      <c r="U10" s="11"/>
      <c r="AM10" s="11"/>
    </row>
    <row r="11" spans="1:41" s="3" customFormat="1" ht="15" customHeight="1" x14ac:dyDescent="0.25">
      <c r="A11" s="207" t="s">
        <v>123</v>
      </c>
      <c r="U11" s="11"/>
      <c r="AM11" s="11"/>
    </row>
    <row r="12" spans="1:41" s="3" customFormat="1" ht="15" customHeight="1" x14ac:dyDescent="0.25">
      <c r="A12" s="207" t="s">
        <v>101</v>
      </c>
      <c r="U12" s="11"/>
      <c r="AM12" s="11"/>
    </row>
    <row r="13" spans="1:41" ht="15" customHeight="1" x14ac:dyDescent="0.25">
      <c r="A13" s="208" t="s">
        <v>104</v>
      </c>
    </row>
    <row r="15" spans="1:41" ht="13.5" thickBot="1" x14ac:dyDescent="0.25"/>
    <row r="16" spans="1:41" ht="13.5" customHeight="1" thickBot="1" x14ac:dyDescent="0.25">
      <c r="A16" s="303" t="s">
        <v>6</v>
      </c>
      <c r="B16" s="7"/>
      <c r="C16" s="305" t="s">
        <v>29</v>
      </c>
      <c r="D16" s="321" t="s">
        <v>9</v>
      </c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2"/>
      <c r="V16" s="320" t="s">
        <v>10</v>
      </c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15" t="s">
        <v>11</v>
      </c>
      <c r="AO16" s="317" t="s">
        <v>30</v>
      </c>
    </row>
    <row r="17" spans="1:41" ht="233.25" thickBot="1" x14ac:dyDescent="0.25">
      <c r="A17" s="304"/>
      <c r="B17" s="8" t="s">
        <v>28</v>
      </c>
      <c r="C17" s="306"/>
      <c r="D17" s="32" t="s">
        <v>12</v>
      </c>
      <c r="E17" s="32" t="s">
        <v>13</v>
      </c>
      <c r="F17" s="33" t="s">
        <v>33</v>
      </c>
      <c r="G17" s="33" t="s">
        <v>14</v>
      </c>
      <c r="H17" s="33" t="s">
        <v>15</v>
      </c>
      <c r="I17" s="33" t="s">
        <v>16</v>
      </c>
      <c r="J17" s="33" t="s">
        <v>17</v>
      </c>
      <c r="K17" s="33" t="s">
        <v>35</v>
      </c>
      <c r="L17" s="33" t="s">
        <v>36</v>
      </c>
      <c r="M17" s="33" t="s">
        <v>18</v>
      </c>
      <c r="N17" s="33" t="s">
        <v>22</v>
      </c>
      <c r="O17" s="33" t="s">
        <v>32</v>
      </c>
      <c r="P17" s="33" t="s">
        <v>19</v>
      </c>
      <c r="Q17" s="33" t="s">
        <v>0</v>
      </c>
      <c r="R17" s="33" t="s">
        <v>20</v>
      </c>
      <c r="S17" s="33" t="s">
        <v>8</v>
      </c>
      <c r="T17" s="33" t="s">
        <v>1</v>
      </c>
      <c r="U17" s="36" t="s">
        <v>31</v>
      </c>
      <c r="V17" s="34" t="s">
        <v>12</v>
      </c>
      <c r="W17" s="33" t="s">
        <v>13</v>
      </c>
      <c r="X17" s="33" t="s">
        <v>33</v>
      </c>
      <c r="Y17" s="33" t="s">
        <v>14</v>
      </c>
      <c r="Z17" s="32" t="s">
        <v>15</v>
      </c>
      <c r="AA17" s="32" t="s">
        <v>16</v>
      </c>
      <c r="AB17" s="32" t="s">
        <v>17</v>
      </c>
      <c r="AC17" s="33" t="s">
        <v>26</v>
      </c>
      <c r="AD17" s="33" t="s">
        <v>25</v>
      </c>
      <c r="AE17" s="33" t="s">
        <v>18</v>
      </c>
      <c r="AF17" s="33" t="s">
        <v>22</v>
      </c>
      <c r="AG17" s="33" t="s">
        <v>32</v>
      </c>
      <c r="AH17" s="33" t="s">
        <v>19</v>
      </c>
      <c r="AI17" s="33" t="s">
        <v>0</v>
      </c>
      <c r="AJ17" s="33" t="s">
        <v>20</v>
      </c>
      <c r="AK17" s="33" t="s">
        <v>8</v>
      </c>
      <c r="AL17" s="33" t="s">
        <v>1</v>
      </c>
      <c r="AM17" s="35" t="s">
        <v>31</v>
      </c>
      <c r="AN17" s="316"/>
      <c r="AO17" s="318"/>
    </row>
    <row r="18" spans="1:41" ht="15" customHeight="1" x14ac:dyDescent="0.2">
      <c r="A18" s="204">
        <v>1</v>
      </c>
      <c r="B18" s="209" t="s">
        <v>21</v>
      </c>
      <c r="C18" s="24" t="s">
        <v>92</v>
      </c>
      <c r="D18" s="44">
        <v>30</v>
      </c>
      <c r="E18" s="45"/>
      <c r="F18" s="46">
        <v>30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>
        <v>60</v>
      </c>
      <c r="S18" s="101">
        <f t="shared" ref="S18:S40" si="0">SUM(D18:Q18)</f>
        <v>60</v>
      </c>
      <c r="T18" s="106" t="s">
        <v>108</v>
      </c>
      <c r="U18" s="49">
        <v>3</v>
      </c>
      <c r="V18" s="50"/>
      <c r="W18" s="51"/>
      <c r="X18" s="51"/>
      <c r="Y18" s="52"/>
      <c r="Z18" s="52"/>
      <c r="AA18" s="52"/>
      <c r="AB18" s="52"/>
      <c r="AC18" s="52"/>
      <c r="AD18" s="53"/>
      <c r="AE18" s="53"/>
      <c r="AF18" s="53"/>
      <c r="AG18" s="53"/>
      <c r="AH18" s="53"/>
      <c r="AI18" s="53"/>
      <c r="AJ18" s="53"/>
      <c r="AK18" s="113"/>
      <c r="AL18" s="119"/>
      <c r="AM18" s="114"/>
      <c r="AN18" s="37">
        <f>S18+AK18</f>
        <v>60</v>
      </c>
      <c r="AO18" s="38">
        <f>U18+AM18</f>
        <v>3</v>
      </c>
    </row>
    <row r="19" spans="1:41" ht="15" customHeight="1" x14ac:dyDescent="0.2">
      <c r="A19" s="204">
        <v>2</v>
      </c>
      <c r="B19" s="210" t="s">
        <v>21</v>
      </c>
      <c r="C19" s="25" t="s">
        <v>38</v>
      </c>
      <c r="D19" s="54"/>
      <c r="E19" s="55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>
        <f t="shared" ref="R19:R40" si="1">SUM(D19:P19)-N19</f>
        <v>0</v>
      </c>
      <c r="S19" s="102">
        <f t="shared" si="0"/>
        <v>0</v>
      </c>
      <c r="T19" s="107"/>
      <c r="U19" s="58"/>
      <c r="V19" s="59">
        <v>15</v>
      </c>
      <c r="W19" s="60"/>
      <c r="X19" s="61">
        <v>15</v>
      </c>
      <c r="Y19" s="62"/>
      <c r="Z19" s="62"/>
      <c r="AA19" s="62"/>
      <c r="AB19" s="62"/>
      <c r="AC19" s="62"/>
      <c r="AD19" s="56"/>
      <c r="AE19" s="56"/>
      <c r="AF19" s="56"/>
      <c r="AG19" s="56"/>
      <c r="AH19" s="56"/>
      <c r="AI19" s="56"/>
      <c r="AJ19" s="56">
        <f>SUM(V19:AH19)</f>
        <v>30</v>
      </c>
      <c r="AK19" s="57">
        <f>SUM(V19:AI19)</f>
        <v>30</v>
      </c>
      <c r="AL19" s="108" t="s">
        <v>108</v>
      </c>
      <c r="AM19" s="115">
        <v>3</v>
      </c>
      <c r="AN19" s="39">
        <f t="shared" ref="AN19:AN40" si="2">S19+AK19</f>
        <v>30</v>
      </c>
      <c r="AO19" s="38">
        <f t="shared" ref="AO19:AO40" si="3">U19+AM19</f>
        <v>3</v>
      </c>
    </row>
    <row r="20" spans="1:41" ht="15" customHeight="1" x14ac:dyDescent="0.2">
      <c r="A20" s="204">
        <v>3</v>
      </c>
      <c r="B20" s="209" t="s">
        <v>21</v>
      </c>
      <c r="C20" s="26" t="s">
        <v>39</v>
      </c>
      <c r="D20" s="63">
        <v>30</v>
      </c>
      <c r="E20" s="64"/>
      <c r="F20" s="65">
        <v>10</v>
      </c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7">
        <v>40</v>
      </c>
      <c r="S20" s="102">
        <f t="shared" si="0"/>
        <v>40</v>
      </c>
      <c r="T20" s="108" t="s">
        <v>108</v>
      </c>
      <c r="U20" s="68">
        <v>3</v>
      </c>
      <c r="V20" s="69"/>
      <c r="W20" s="70"/>
      <c r="X20" s="71"/>
      <c r="Y20" s="62"/>
      <c r="Z20" s="62"/>
      <c r="AA20" s="62"/>
      <c r="AB20" s="62"/>
      <c r="AC20" s="62"/>
      <c r="AD20" s="56"/>
      <c r="AE20" s="56"/>
      <c r="AF20" s="56"/>
      <c r="AG20" s="56"/>
      <c r="AH20" s="56"/>
      <c r="AI20" s="56"/>
      <c r="AJ20" s="56"/>
      <c r="AK20" s="57"/>
      <c r="AL20" s="120"/>
      <c r="AM20" s="116"/>
      <c r="AN20" s="39">
        <f t="shared" si="2"/>
        <v>40</v>
      </c>
      <c r="AO20" s="38">
        <f t="shared" si="3"/>
        <v>3</v>
      </c>
    </row>
    <row r="21" spans="1:41" ht="15" customHeight="1" x14ac:dyDescent="0.2">
      <c r="A21" s="204">
        <v>4</v>
      </c>
      <c r="B21" s="209" t="s">
        <v>21</v>
      </c>
      <c r="C21" s="26" t="s">
        <v>40</v>
      </c>
      <c r="D21" s="63"/>
      <c r="E21" s="64"/>
      <c r="F21" s="64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7">
        <f t="shared" si="1"/>
        <v>0</v>
      </c>
      <c r="S21" s="102"/>
      <c r="T21" s="109"/>
      <c r="U21" s="68"/>
      <c r="V21" s="72">
        <v>15</v>
      </c>
      <c r="W21" s="73"/>
      <c r="X21" s="74">
        <v>20</v>
      </c>
      <c r="Y21" s="62"/>
      <c r="Z21" s="62"/>
      <c r="AA21" s="62"/>
      <c r="AB21" s="62"/>
      <c r="AC21" s="62"/>
      <c r="AD21" s="56"/>
      <c r="AE21" s="56"/>
      <c r="AF21" s="56"/>
      <c r="AG21" s="56"/>
      <c r="AH21" s="56"/>
      <c r="AI21" s="56"/>
      <c r="AJ21" s="56">
        <v>35</v>
      </c>
      <c r="AK21" s="57">
        <f>SUM(V21:AI21)</f>
        <v>35</v>
      </c>
      <c r="AL21" s="120" t="s">
        <v>55</v>
      </c>
      <c r="AM21" s="116">
        <v>4</v>
      </c>
      <c r="AN21" s="39">
        <f t="shared" si="2"/>
        <v>35</v>
      </c>
      <c r="AO21" s="38">
        <f t="shared" si="3"/>
        <v>4</v>
      </c>
    </row>
    <row r="22" spans="1:41" ht="15" customHeight="1" x14ac:dyDescent="0.2">
      <c r="A22" s="204">
        <v>5</v>
      </c>
      <c r="B22" s="209" t="s">
        <v>21</v>
      </c>
      <c r="C22" s="26" t="s">
        <v>41</v>
      </c>
      <c r="D22" s="63">
        <v>15</v>
      </c>
      <c r="E22" s="64"/>
      <c r="F22" s="65">
        <v>10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57">
        <v>25</v>
      </c>
      <c r="S22" s="102">
        <f t="shared" si="0"/>
        <v>25</v>
      </c>
      <c r="T22" s="108" t="s">
        <v>108</v>
      </c>
      <c r="U22" s="68">
        <v>3</v>
      </c>
      <c r="V22" s="72">
        <v>0</v>
      </c>
      <c r="W22" s="73"/>
      <c r="X22" s="74"/>
      <c r="Y22" s="62"/>
      <c r="Z22" s="62"/>
      <c r="AA22" s="62"/>
      <c r="AB22" s="62"/>
      <c r="AC22" s="62"/>
      <c r="AD22" s="56"/>
      <c r="AE22" s="56"/>
      <c r="AF22" s="56"/>
      <c r="AG22" s="56"/>
      <c r="AH22" s="56"/>
      <c r="AI22" s="56"/>
      <c r="AJ22" s="56">
        <f t="shared" ref="AJ22:AJ40" si="4">SUM(V22:AH22)</f>
        <v>0</v>
      </c>
      <c r="AK22" s="57">
        <f t="shared" ref="AK22:AK40" si="5">SUM(V22:AI22)</f>
        <v>0</v>
      </c>
      <c r="AL22" s="121"/>
      <c r="AM22" s="116"/>
      <c r="AN22" s="39">
        <f t="shared" si="2"/>
        <v>25</v>
      </c>
      <c r="AO22" s="38">
        <f t="shared" si="3"/>
        <v>3</v>
      </c>
    </row>
    <row r="23" spans="1:41" ht="15" customHeight="1" x14ac:dyDescent="0.2">
      <c r="A23" s="204">
        <v>6</v>
      </c>
      <c r="B23" s="209" t="s">
        <v>21</v>
      </c>
      <c r="C23" s="27" t="s">
        <v>42</v>
      </c>
      <c r="D23" s="63">
        <v>15</v>
      </c>
      <c r="E23" s="64"/>
      <c r="F23" s="66">
        <v>20</v>
      </c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>
        <f t="shared" si="1"/>
        <v>35</v>
      </c>
      <c r="S23" s="102">
        <f t="shared" si="0"/>
        <v>35</v>
      </c>
      <c r="T23" s="108" t="s">
        <v>108</v>
      </c>
      <c r="U23" s="68">
        <v>3</v>
      </c>
      <c r="V23" s="72"/>
      <c r="W23" s="73"/>
      <c r="X23" s="74"/>
      <c r="Y23" s="62"/>
      <c r="Z23" s="62"/>
      <c r="AA23" s="62"/>
      <c r="AB23" s="62"/>
      <c r="AC23" s="62"/>
      <c r="AD23" s="56"/>
      <c r="AE23" s="56"/>
      <c r="AF23" s="56"/>
      <c r="AG23" s="56"/>
      <c r="AH23" s="56"/>
      <c r="AI23" s="56"/>
      <c r="AJ23" s="56">
        <f t="shared" si="4"/>
        <v>0</v>
      </c>
      <c r="AK23" s="57">
        <f t="shared" si="5"/>
        <v>0</v>
      </c>
      <c r="AL23" s="121"/>
      <c r="AM23" s="116"/>
      <c r="AN23" s="39">
        <f t="shared" si="2"/>
        <v>35</v>
      </c>
      <c r="AO23" s="38">
        <f t="shared" si="3"/>
        <v>3</v>
      </c>
    </row>
    <row r="24" spans="1:41" ht="15" customHeight="1" x14ac:dyDescent="0.2">
      <c r="A24" s="204">
        <v>7</v>
      </c>
      <c r="B24" s="209" t="s">
        <v>21</v>
      </c>
      <c r="C24" s="27" t="s">
        <v>43</v>
      </c>
      <c r="D24" s="63">
        <v>15</v>
      </c>
      <c r="E24" s="64"/>
      <c r="F24" s="66">
        <v>15</v>
      </c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>
        <v>30</v>
      </c>
      <c r="S24" s="102">
        <f t="shared" si="0"/>
        <v>30</v>
      </c>
      <c r="T24" s="108" t="s">
        <v>108</v>
      </c>
      <c r="U24" s="68">
        <v>3</v>
      </c>
      <c r="V24" s="72"/>
      <c r="W24" s="73"/>
      <c r="X24" s="74"/>
      <c r="Y24" s="62"/>
      <c r="Z24" s="62"/>
      <c r="AA24" s="62"/>
      <c r="AB24" s="62"/>
      <c r="AC24" s="62"/>
      <c r="AD24" s="56"/>
      <c r="AE24" s="56"/>
      <c r="AF24" s="56"/>
      <c r="AG24" s="56"/>
      <c r="AH24" s="56"/>
      <c r="AI24" s="56"/>
      <c r="AJ24" s="56">
        <f t="shared" si="4"/>
        <v>0</v>
      </c>
      <c r="AK24" s="57">
        <f t="shared" si="5"/>
        <v>0</v>
      </c>
      <c r="AL24" s="121"/>
      <c r="AM24" s="116"/>
      <c r="AN24" s="39">
        <f t="shared" si="2"/>
        <v>30</v>
      </c>
      <c r="AO24" s="38">
        <f t="shared" si="3"/>
        <v>3</v>
      </c>
    </row>
    <row r="25" spans="1:41" ht="15" customHeight="1" x14ac:dyDescent="0.2">
      <c r="A25" s="204">
        <v>8</v>
      </c>
      <c r="B25" s="209" t="s">
        <v>21</v>
      </c>
      <c r="C25" s="28" t="s">
        <v>44</v>
      </c>
      <c r="D25" s="75"/>
      <c r="E25" s="7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>
        <f t="shared" si="1"/>
        <v>0</v>
      </c>
      <c r="S25" s="102">
        <f t="shared" si="0"/>
        <v>0</v>
      </c>
      <c r="T25" s="110"/>
      <c r="U25" s="68"/>
      <c r="V25" s="77">
        <v>30</v>
      </c>
      <c r="W25" s="73"/>
      <c r="X25" s="74">
        <v>30</v>
      </c>
      <c r="Y25" s="62"/>
      <c r="Z25" s="62"/>
      <c r="AA25" s="62"/>
      <c r="AB25" s="62"/>
      <c r="AC25" s="62"/>
      <c r="AD25" s="56"/>
      <c r="AE25" s="56"/>
      <c r="AF25" s="56"/>
      <c r="AG25" s="56"/>
      <c r="AH25" s="56"/>
      <c r="AI25" s="56"/>
      <c r="AJ25" s="56">
        <f t="shared" si="4"/>
        <v>60</v>
      </c>
      <c r="AK25" s="57">
        <f t="shared" si="5"/>
        <v>60</v>
      </c>
      <c r="AL25" s="108" t="s">
        <v>108</v>
      </c>
      <c r="AM25" s="116">
        <v>3</v>
      </c>
      <c r="AN25" s="39">
        <f t="shared" si="2"/>
        <v>60</v>
      </c>
      <c r="AO25" s="38">
        <f t="shared" si="3"/>
        <v>3</v>
      </c>
    </row>
    <row r="26" spans="1:41" ht="15" customHeight="1" x14ac:dyDescent="0.2">
      <c r="A26" s="204">
        <v>9</v>
      </c>
      <c r="B26" s="209" t="s">
        <v>21</v>
      </c>
      <c r="C26" s="27" t="s">
        <v>45</v>
      </c>
      <c r="D26" s="63">
        <v>25</v>
      </c>
      <c r="E26" s="64"/>
      <c r="F26" s="66">
        <v>25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>
        <v>50</v>
      </c>
      <c r="S26" s="102">
        <f t="shared" si="0"/>
        <v>50</v>
      </c>
      <c r="T26" s="108" t="s">
        <v>108</v>
      </c>
      <c r="U26" s="68">
        <v>3</v>
      </c>
      <c r="V26" s="78"/>
      <c r="W26" s="62"/>
      <c r="X26" s="62"/>
      <c r="Y26" s="62"/>
      <c r="Z26" s="62"/>
      <c r="AA26" s="62"/>
      <c r="AB26" s="62"/>
      <c r="AC26" s="62"/>
      <c r="AD26" s="56"/>
      <c r="AE26" s="56"/>
      <c r="AF26" s="56"/>
      <c r="AG26" s="56"/>
      <c r="AH26" s="56"/>
      <c r="AI26" s="56"/>
      <c r="AJ26" s="56">
        <f t="shared" si="4"/>
        <v>0</v>
      </c>
      <c r="AK26" s="57">
        <f t="shared" si="5"/>
        <v>0</v>
      </c>
      <c r="AL26" s="122"/>
      <c r="AM26" s="116"/>
      <c r="AN26" s="39">
        <f t="shared" si="2"/>
        <v>50</v>
      </c>
      <c r="AO26" s="38">
        <f t="shared" si="3"/>
        <v>3</v>
      </c>
    </row>
    <row r="27" spans="1:41" ht="15" customHeight="1" x14ac:dyDescent="0.2">
      <c r="A27" s="204">
        <v>10</v>
      </c>
      <c r="B27" s="209" t="s">
        <v>21</v>
      </c>
      <c r="C27" s="27" t="s">
        <v>46</v>
      </c>
      <c r="D27" s="63"/>
      <c r="E27" s="64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7">
        <f t="shared" si="1"/>
        <v>0</v>
      </c>
      <c r="S27" s="102">
        <f>SUM(D27:Q27)</f>
        <v>0</v>
      </c>
      <c r="T27" s="110"/>
      <c r="U27" s="68"/>
      <c r="V27" s="78">
        <v>30</v>
      </c>
      <c r="W27" s="62"/>
      <c r="X27" s="62">
        <v>30</v>
      </c>
      <c r="Y27" s="62"/>
      <c r="Z27" s="62"/>
      <c r="AA27" s="62"/>
      <c r="AB27" s="62"/>
      <c r="AC27" s="62"/>
      <c r="AD27" s="56"/>
      <c r="AE27" s="56"/>
      <c r="AF27" s="56"/>
      <c r="AG27" s="56"/>
      <c r="AH27" s="56"/>
      <c r="AI27" s="56"/>
      <c r="AJ27" s="56">
        <f t="shared" si="4"/>
        <v>60</v>
      </c>
      <c r="AK27" s="57">
        <f t="shared" si="5"/>
        <v>60</v>
      </c>
      <c r="AL27" s="122" t="s">
        <v>55</v>
      </c>
      <c r="AM27" s="116">
        <v>4</v>
      </c>
      <c r="AN27" s="39">
        <f t="shared" si="2"/>
        <v>60</v>
      </c>
      <c r="AO27" s="38">
        <f t="shared" si="3"/>
        <v>4</v>
      </c>
    </row>
    <row r="28" spans="1:41" ht="15" customHeight="1" x14ac:dyDescent="0.2">
      <c r="A28" s="204">
        <v>11</v>
      </c>
      <c r="B28" s="209" t="s">
        <v>21</v>
      </c>
      <c r="C28" s="27" t="s">
        <v>47</v>
      </c>
      <c r="D28" s="75">
        <v>15</v>
      </c>
      <c r="E28" s="79"/>
      <c r="F28" s="66">
        <v>10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>
        <v>25</v>
      </c>
      <c r="S28" s="102">
        <f t="shared" si="0"/>
        <v>25</v>
      </c>
      <c r="T28" s="108" t="s">
        <v>108</v>
      </c>
      <c r="U28" s="68">
        <v>3</v>
      </c>
      <c r="V28" s="78"/>
      <c r="W28" s="62"/>
      <c r="X28" s="62"/>
      <c r="Y28" s="62"/>
      <c r="Z28" s="62"/>
      <c r="AA28" s="62"/>
      <c r="AB28" s="62"/>
      <c r="AC28" s="62"/>
      <c r="AD28" s="56"/>
      <c r="AE28" s="56"/>
      <c r="AF28" s="56"/>
      <c r="AG28" s="56"/>
      <c r="AH28" s="56"/>
      <c r="AI28" s="56"/>
      <c r="AJ28" s="56">
        <f t="shared" si="4"/>
        <v>0</v>
      </c>
      <c r="AK28" s="57">
        <f t="shared" si="5"/>
        <v>0</v>
      </c>
      <c r="AL28" s="122"/>
      <c r="AM28" s="116"/>
      <c r="AN28" s="39">
        <f t="shared" si="2"/>
        <v>25</v>
      </c>
      <c r="AO28" s="38">
        <f t="shared" si="3"/>
        <v>3</v>
      </c>
    </row>
    <row r="29" spans="1:41" ht="15" customHeight="1" x14ac:dyDescent="0.2">
      <c r="A29" s="204">
        <v>12</v>
      </c>
      <c r="B29" s="209" t="s">
        <v>21</v>
      </c>
      <c r="C29" s="27" t="s">
        <v>48</v>
      </c>
      <c r="D29" s="63"/>
      <c r="E29" s="64"/>
      <c r="F29" s="66">
        <v>20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7">
        <f t="shared" si="1"/>
        <v>20</v>
      </c>
      <c r="S29" s="102">
        <f t="shared" si="0"/>
        <v>20</v>
      </c>
      <c r="T29" s="108" t="s">
        <v>108</v>
      </c>
      <c r="U29" s="68">
        <v>3</v>
      </c>
      <c r="V29" s="78"/>
      <c r="W29" s="62"/>
      <c r="X29" s="62"/>
      <c r="Y29" s="62"/>
      <c r="Z29" s="62"/>
      <c r="AA29" s="62"/>
      <c r="AB29" s="62"/>
      <c r="AC29" s="62"/>
      <c r="AD29" s="56"/>
      <c r="AE29" s="56"/>
      <c r="AF29" s="56"/>
      <c r="AG29" s="56"/>
      <c r="AH29" s="56"/>
      <c r="AI29" s="56"/>
      <c r="AJ29" s="56">
        <f t="shared" si="4"/>
        <v>0</v>
      </c>
      <c r="AK29" s="57">
        <f t="shared" si="5"/>
        <v>0</v>
      </c>
      <c r="AL29" s="122"/>
      <c r="AM29" s="116"/>
      <c r="AN29" s="39">
        <f t="shared" si="2"/>
        <v>20</v>
      </c>
      <c r="AO29" s="38">
        <f t="shared" si="3"/>
        <v>3</v>
      </c>
    </row>
    <row r="30" spans="1:41" ht="15" customHeight="1" x14ac:dyDescent="0.2">
      <c r="A30" s="204">
        <v>13</v>
      </c>
      <c r="B30" s="209" t="s">
        <v>21</v>
      </c>
      <c r="C30" s="27" t="s">
        <v>49</v>
      </c>
      <c r="D30" s="75"/>
      <c r="E30" s="7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7">
        <f t="shared" si="1"/>
        <v>0</v>
      </c>
      <c r="S30" s="102">
        <f t="shared" si="0"/>
        <v>0</v>
      </c>
      <c r="T30" s="110"/>
      <c r="U30" s="68"/>
      <c r="V30" s="78">
        <v>15</v>
      </c>
      <c r="W30" s="62"/>
      <c r="X30" s="62">
        <v>20</v>
      </c>
      <c r="Y30" s="62"/>
      <c r="Z30" s="62"/>
      <c r="AA30" s="62"/>
      <c r="AB30" s="62"/>
      <c r="AC30" s="62"/>
      <c r="AD30" s="56"/>
      <c r="AE30" s="56"/>
      <c r="AF30" s="56"/>
      <c r="AG30" s="56"/>
      <c r="AH30" s="56"/>
      <c r="AI30" s="56"/>
      <c r="AJ30" s="56">
        <f t="shared" si="4"/>
        <v>35</v>
      </c>
      <c r="AK30" s="57">
        <f t="shared" si="5"/>
        <v>35</v>
      </c>
      <c r="AL30" s="108" t="s">
        <v>108</v>
      </c>
      <c r="AM30" s="116">
        <v>2</v>
      </c>
      <c r="AN30" s="39">
        <f t="shared" si="2"/>
        <v>35</v>
      </c>
      <c r="AO30" s="38">
        <f t="shared" si="3"/>
        <v>2</v>
      </c>
    </row>
    <row r="31" spans="1:41" ht="15" customHeight="1" x14ac:dyDescent="0.2">
      <c r="A31" s="204">
        <v>14</v>
      </c>
      <c r="B31" s="209" t="s">
        <v>21</v>
      </c>
      <c r="C31" s="27" t="s">
        <v>50</v>
      </c>
      <c r="D31" s="75"/>
      <c r="E31" s="7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7">
        <f t="shared" si="1"/>
        <v>0</v>
      </c>
      <c r="S31" s="102">
        <f t="shared" si="0"/>
        <v>0</v>
      </c>
      <c r="T31" s="110"/>
      <c r="U31" s="68"/>
      <c r="V31" s="78">
        <v>15</v>
      </c>
      <c r="W31" s="62"/>
      <c r="X31" s="62">
        <v>10</v>
      </c>
      <c r="Y31" s="62"/>
      <c r="Z31" s="62"/>
      <c r="AA31" s="62"/>
      <c r="AB31" s="62"/>
      <c r="AC31" s="62"/>
      <c r="AD31" s="56"/>
      <c r="AE31" s="56"/>
      <c r="AF31" s="56"/>
      <c r="AG31" s="56"/>
      <c r="AH31" s="56"/>
      <c r="AI31" s="56"/>
      <c r="AJ31" s="56">
        <f t="shared" si="4"/>
        <v>25</v>
      </c>
      <c r="AK31" s="57">
        <f t="shared" si="5"/>
        <v>25</v>
      </c>
      <c r="AL31" s="108" t="s">
        <v>108</v>
      </c>
      <c r="AM31" s="116">
        <v>2</v>
      </c>
      <c r="AN31" s="39">
        <f t="shared" si="2"/>
        <v>25</v>
      </c>
      <c r="AO31" s="38">
        <f t="shared" si="3"/>
        <v>2</v>
      </c>
    </row>
    <row r="32" spans="1:41" ht="15" customHeight="1" x14ac:dyDescent="0.2">
      <c r="A32" s="204">
        <v>15</v>
      </c>
      <c r="B32" s="209" t="s">
        <v>21</v>
      </c>
      <c r="C32" s="27" t="s">
        <v>51</v>
      </c>
      <c r="D32" s="75"/>
      <c r="E32" s="7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7">
        <f t="shared" si="1"/>
        <v>0</v>
      </c>
      <c r="S32" s="102">
        <f t="shared" si="0"/>
        <v>0</v>
      </c>
      <c r="T32" s="110"/>
      <c r="U32" s="68"/>
      <c r="V32" s="78">
        <v>15</v>
      </c>
      <c r="W32" s="62"/>
      <c r="X32" s="62">
        <v>15</v>
      </c>
      <c r="Y32" s="62"/>
      <c r="Z32" s="62"/>
      <c r="AA32" s="62"/>
      <c r="AB32" s="62"/>
      <c r="AC32" s="62"/>
      <c r="AD32" s="56"/>
      <c r="AE32" s="56"/>
      <c r="AF32" s="56"/>
      <c r="AG32" s="56"/>
      <c r="AH32" s="56"/>
      <c r="AI32" s="56"/>
      <c r="AJ32" s="56">
        <f t="shared" si="4"/>
        <v>30</v>
      </c>
      <c r="AK32" s="57">
        <f t="shared" si="5"/>
        <v>30</v>
      </c>
      <c r="AL32" s="108" t="s">
        <v>108</v>
      </c>
      <c r="AM32" s="116">
        <v>2</v>
      </c>
      <c r="AN32" s="39">
        <f t="shared" si="2"/>
        <v>30</v>
      </c>
      <c r="AO32" s="38">
        <f t="shared" si="3"/>
        <v>2</v>
      </c>
    </row>
    <row r="33" spans="1:41" ht="15" customHeight="1" x14ac:dyDescent="0.2">
      <c r="A33" s="204">
        <v>16</v>
      </c>
      <c r="B33" s="209" t="s">
        <v>21</v>
      </c>
      <c r="C33" s="27" t="s">
        <v>52</v>
      </c>
      <c r="D33" s="75"/>
      <c r="E33" s="7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7">
        <f t="shared" si="1"/>
        <v>0</v>
      </c>
      <c r="S33" s="102">
        <f t="shared" si="0"/>
        <v>0</v>
      </c>
      <c r="T33" s="110"/>
      <c r="U33" s="68"/>
      <c r="V33" s="78">
        <v>15</v>
      </c>
      <c r="W33" s="62"/>
      <c r="X33" s="62">
        <v>15</v>
      </c>
      <c r="Y33" s="62"/>
      <c r="Z33" s="62"/>
      <c r="AA33" s="62"/>
      <c r="AB33" s="62"/>
      <c r="AC33" s="62"/>
      <c r="AD33" s="56"/>
      <c r="AE33" s="56"/>
      <c r="AF33" s="80"/>
      <c r="AG33" s="56"/>
      <c r="AH33" s="56"/>
      <c r="AI33" s="56"/>
      <c r="AJ33" s="56">
        <f t="shared" si="4"/>
        <v>30</v>
      </c>
      <c r="AK33" s="57">
        <f t="shared" si="5"/>
        <v>30</v>
      </c>
      <c r="AL33" s="108" t="s">
        <v>108</v>
      </c>
      <c r="AM33" s="116">
        <v>2</v>
      </c>
      <c r="AN33" s="39">
        <f t="shared" si="2"/>
        <v>30</v>
      </c>
      <c r="AO33" s="38">
        <f t="shared" si="3"/>
        <v>2</v>
      </c>
    </row>
    <row r="34" spans="1:41" ht="16.5" customHeight="1" x14ac:dyDescent="0.2">
      <c r="A34" s="204">
        <v>17</v>
      </c>
      <c r="B34" s="16" t="s">
        <v>21</v>
      </c>
      <c r="C34" s="29" t="s">
        <v>109</v>
      </c>
      <c r="D34" s="75"/>
      <c r="E34" s="76"/>
      <c r="F34" s="66"/>
      <c r="G34" s="66"/>
      <c r="H34" s="66"/>
      <c r="I34" s="66"/>
      <c r="J34" s="66"/>
      <c r="K34" s="66"/>
      <c r="L34" s="66"/>
      <c r="M34" s="81">
        <v>30</v>
      </c>
      <c r="N34" s="66"/>
      <c r="O34" s="66"/>
      <c r="P34" s="66"/>
      <c r="Q34" s="66"/>
      <c r="R34" s="67">
        <f t="shared" si="1"/>
        <v>30</v>
      </c>
      <c r="S34" s="102">
        <f t="shared" si="0"/>
        <v>30</v>
      </c>
      <c r="T34" s="108" t="s">
        <v>108</v>
      </c>
      <c r="U34" s="68">
        <v>2</v>
      </c>
      <c r="V34" s="78"/>
      <c r="W34" s="62"/>
      <c r="X34" s="62"/>
      <c r="Y34" s="62"/>
      <c r="Z34" s="62"/>
      <c r="AA34" s="62"/>
      <c r="AB34" s="62"/>
      <c r="AC34" s="62"/>
      <c r="AD34" s="56"/>
      <c r="AE34" s="80">
        <v>30</v>
      </c>
      <c r="AF34" s="56"/>
      <c r="AG34" s="56"/>
      <c r="AH34" s="56"/>
      <c r="AI34" s="56"/>
      <c r="AJ34" s="56">
        <f t="shared" si="4"/>
        <v>30</v>
      </c>
      <c r="AK34" s="57">
        <f t="shared" si="5"/>
        <v>30</v>
      </c>
      <c r="AL34" s="108" t="s">
        <v>108</v>
      </c>
      <c r="AM34" s="116">
        <v>2</v>
      </c>
      <c r="AN34" s="39">
        <f t="shared" si="2"/>
        <v>60</v>
      </c>
      <c r="AO34" s="38">
        <f t="shared" si="3"/>
        <v>4</v>
      </c>
    </row>
    <row r="35" spans="1:41" ht="25.15" customHeight="1" x14ac:dyDescent="0.2">
      <c r="A35" s="204">
        <v>18</v>
      </c>
      <c r="B35" s="297" t="s">
        <v>23</v>
      </c>
      <c r="C35" s="27" t="s">
        <v>53</v>
      </c>
      <c r="D35" s="75">
        <v>10</v>
      </c>
      <c r="E35" s="76"/>
      <c r="F35" s="66">
        <v>10</v>
      </c>
      <c r="G35" s="66"/>
      <c r="H35" s="66"/>
      <c r="I35" s="66"/>
      <c r="J35" s="66"/>
      <c r="K35" s="66"/>
      <c r="L35" s="67"/>
      <c r="M35" s="82"/>
      <c r="N35" s="76"/>
      <c r="O35" s="66"/>
      <c r="P35" s="66"/>
      <c r="Q35" s="66"/>
      <c r="R35" s="67">
        <v>20</v>
      </c>
      <c r="S35" s="102">
        <f t="shared" si="0"/>
        <v>20</v>
      </c>
      <c r="T35" s="110" t="s">
        <v>56</v>
      </c>
      <c r="U35" s="68">
        <v>2</v>
      </c>
      <c r="V35" s="78"/>
      <c r="W35" s="62"/>
      <c r="X35" s="62"/>
      <c r="Y35" s="62"/>
      <c r="Z35" s="62"/>
      <c r="AA35" s="62"/>
      <c r="AB35" s="62"/>
      <c r="AC35" s="62"/>
      <c r="AD35" s="56"/>
      <c r="AE35" s="56"/>
      <c r="AF35" s="56"/>
      <c r="AG35" s="56"/>
      <c r="AH35" s="56"/>
      <c r="AI35" s="56"/>
      <c r="AJ35" s="56">
        <f t="shared" si="4"/>
        <v>0</v>
      </c>
      <c r="AK35" s="57">
        <f t="shared" si="5"/>
        <v>0</v>
      </c>
      <c r="AL35" s="122"/>
      <c r="AM35" s="116"/>
      <c r="AN35" s="39">
        <f t="shared" si="2"/>
        <v>20</v>
      </c>
      <c r="AO35" s="38">
        <f t="shared" si="3"/>
        <v>2</v>
      </c>
    </row>
    <row r="36" spans="1:41" ht="25.15" customHeight="1" x14ac:dyDescent="0.2">
      <c r="A36" s="204">
        <v>19</v>
      </c>
      <c r="B36" s="297" t="s">
        <v>23</v>
      </c>
      <c r="C36" s="27" t="s">
        <v>54</v>
      </c>
      <c r="D36" s="83">
        <v>10</v>
      </c>
      <c r="E36" s="76"/>
      <c r="F36" s="66">
        <v>10</v>
      </c>
      <c r="G36" s="66"/>
      <c r="H36" s="66"/>
      <c r="I36" s="66"/>
      <c r="J36" s="66"/>
      <c r="K36" s="66"/>
      <c r="L36" s="67"/>
      <c r="M36" s="82"/>
      <c r="N36" s="76"/>
      <c r="O36" s="66"/>
      <c r="P36" s="66"/>
      <c r="Q36" s="66"/>
      <c r="R36" s="67">
        <v>20</v>
      </c>
      <c r="S36" s="102">
        <f t="shared" si="0"/>
        <v>20</v>
      </c>
      <c r="T36" s="110" t="s">
        <v>56</v>
      </c>
      <c r="U36" s="68">
        <v>2</v>
      </c>
      <c r="V36" s="78"/>
      <c r="W36" s="62"/>
      <c r="X36" s="62"/>
      <c r="Y36" s="62"/>
      <c r="Z36" s="62"/>
      <c r="AA36" s="62"/>
      <c r="AB36" s="62"/>
      <c r="AC36" s="62"/>
      <c r="AD36" s="56"/>
      <c r="AE36" s="56"/>
      <c r="AF36" s="56"/>
      <c r="AG36" s="56"/>
      <c r="AH36" s="56"/>
      <c r="AI36" s="56"/>
      <c r="AJ36" s="56">
        <f t="shared" si="4"/>
        <v>0</v>
      </c>
      <c r="AK36" s="57">
        <f t="shared" si="5"/>
        <v>0</v>
      </c>
      <c r="AL36" s="122"/>
      <c r="AM36" s="116"/>
      <c r="AN36" s="39">
        <f t="shared" si="2"/>
        <v>20</v>
      </c>
      <c r="AO36" s="38">
        <f t="shared" si="3"/>
        <v>2</v>
      </c>
    </row>
    <row r="37" spans="1:41" ht="22.9" customHeight="1" x14ac:dyDescent="0.2">
      <c r="A37" s="204">
        <v>20</v>
      </c>
      <c r="B37" s="297" t="s">
        <v>23</v>
      </c>
      <c r="C37" s="29" t="s">
        <v>107</v>
      </c>
      <c r="D37" s="84"/>
      <c r="E37" s="7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7">
        <f t="shared" si="1"/>
        <v>0</v>
      </c>
      <c r="S37" s="102">
        <f t="shared" si="0"/>
        <v>0</v>
      </c>
      <c r="T37" s="110"/>
      <c r="U37" s="68"/>
      <c r="V37" s="78">
        <v>10</v>
      </c>
      <c r="W37" s="62"/>
      <c r="X37" s="62">
        <v>10</v>
      </c>
      <c r="Y37" s="62"/>
      <c r="Z37" s="62"/>
      <c r="AA37" s="62"/>
      <c r="AB37" s="62"/>
      <c r="AC37" s="62"/>
      <c r="AD37" s="56"/>
      <c r="AE37" s="56"/>
      <c r="AF37" s="56"/>
      <c r="AG37" s="56"/>
      <c r="AH37" s="56"/>
      <c r="AI37" s="56"/>
      <c r="AJ37" s="56">
        <f t="shared" si="4"/>
        <v>20</v>
      </c>
      <c r="AK37" s="57">
        <f t="shared" si="5"/>
        <v>20</v>
      </c>
      <c r="AL37" s="122" t="s">
        <v>56</v>
      </c>
      <c r="AM37" s="116">
        <v>2</v>
      </c>
      <c r="AN37" s="39">
        <f t="shared" si="2"/>
        <v>20</v>
      </c>
      <c r="AO37" s="38">
        <f t="shared" si="3"/>
        <v>2</v>
      </c>
    </row>
    <row r="38" spans="1:41" x14ac:dyDescent="0.2">
      <c r="A38" s="204">
        <v>21</v>
      </c>
      <c r="B38" s="209" t="s">
        <v>21</v>
      </c>
      <c r="C38" s="30" t="s">
        <v>113</v>
      </c>
      <c r="D38" s="84"/>
      <c r="E38" s="76"/>
      <c r="F38" s="66"/>
      <c r="G38" s="66"/>
      <c r="H38" s="66"/>
      <c r="I38" s="66"/>
      <c r="J38" s="66"/>
      <c r="K38" s="66"/>
      <c r="L38" s="66"/>
      <c r="M38" s="66"/>
      <c r="N38" s="66"/>
      <c r="O38" s="66">
        <v>30</v>
      </c>
      <c r="P38" s="66"/>
      <c r="Q38" s="66"/>
      <c r="R38" s="67">
        <f t="shared" si="1"/>
        <v>30</v>
      </c>
      <c r="S38" s="102">
        <f t="shared" si="0"/>
        <v>30</v>
      </c>
      <c r="T38" s="110" t="s">
        <v>56</v>
      </c>
      <c r="U38" s="68">
        <v>0</v>
      </c>
      <c r="V38" s="78"/>
      <c r="W38" s="62"/>
      <c r="X38" s="62"/>
      <c r="Y38" s="62"/>
      <c r="Z38" s="62"/>
      <c r="AA38" s="62"/>
      <c r="AB38" s="62"/>
      <c r="AC38" s="62"/>
      <c r="AD38" s="56"/>
      <c r="AE38" s="56"/>
      <c r="AF38" s="56"/>
      <c r="AG38" s="56">
        <v>30</v>
      </c>
      <c r="AH38" s="56"/>
      <c r="AI38" s="56"/>
      <c r="AJ38" s="56">
        <f t="shared" si="4"/>
        <v>30</v>
      </c>
      <c r="AK38" s="57">
        <f>SUM(V38:AI38)</f>
        <v>30</v>
      </c>
      <c r="AL38" s="122" t="s">
        <v>56</v>
      </c>
      <c r="AM38" s="298" t="s">
        <v>120</v>
      </c>
      <c r="AN38" s="39">
        <f t="shared" si="2"/>
        <v>60</v>
      </c>
      <c r="AO38" s="299" t="s">
        <v>120</v>
      </c>
    </row>
    <row r="39" spans="1:41" ht="15" customHeight="1" x14ac:dyDescent="0.2">
      <c r="A39" s="204">
        <v>22</v>
      </c>
      <c r="B39" s="17" t="s">
        <v>21</v>
      </c>
      <c r="C39" s="220" t="s">
        <v>112</v>
      </c>
      <c r="D39" s="85"/>
      <c r="E39" s="86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7"/>
      <c r="S39" s="103"/>
      <c r="T39" s="111"/>
      <c r="U39" s="88"/>
      <c r="V39" s="89"/>
      <c r="W39" s="90"/>
      <c r="X39" s="90"/>
      <c r="Y39" s="90"/>
      <c r="Z39" s="90"/>
      <c r="AA39" s="90"/>
      <c r="AB39" s="90"/>
      <c r="AC39" s="90"/>
      <c r="AD39" s="91"/>
      <c r="AE39" s="91"/>
      <c r="AF39" s="91"/>
      <c r="AG39" s="91"/>
      <c r="AH39" s="91">
        <v>40</v>
      </c>
      <c r="AI39" s="91"/>
      <c r="AJ39" s="56">
        <f t="shared" ref="AJ39" si="6">SUM(V39:AH39)</f>
        <v>40</v>
      </c>
      <c r="AK39" s="57">
        <f>SUM(V39:AI39)</f>
        <v>40</v>
      </c>
      <c r="AL39" s="123" t="s">
        <v>56</v>
      </c>
      <c r="AM39" s="117">
        <v>2</v>
      </c>
      <c r="AN39" s="39">
        <f t="shared" si="2"/>
        <v>40</v>
      </c>
      <c r="AO39" s="38">
        <f t="shared" si="3"/>
        <v>2</v>
      </c>
    </row>
    <row r="40" spans="1:41" ht="15" customHeight="1" thickBot="1" x14ac:dyDescent="0.25">
      <c r="A40" s="204">
        <v>23</v>
      </c>
      <c r="B40" s="18" t="s">
        <v>21</v>
      </c>
      <c r="C40" s="31" t="s">
        <v>97</v>
      </c>
      <c r="D40" s="92"/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>
        <f t="shared" si="1"/>
        <v>0</v>
      </c>
      <c r="S40" s="104">
        <f t="shared" si="0"/>
        <v>0</v>
      </c>
      <c r="T40" s="112"/>
      <c r="U40" s="96"/>
      <c r="V40" s="92"/>
      <c r="W40" s="93"/>
      <c r="X40" s="93"/>
      <c r="Y40" s="93"/>
      <c r="Z40" s="93"/>
      <c r="AA40" s="93"/>
      <c r="AB40" s="93"/>
      <c r="AC40" s="93"/>
      <c r="AD40" s="94"/>
      <c r="AE40" s="94"/>
      <c r="AF40" s="94"/>
      <c r="AG40" s="94"/>
      <c r="AH40" s="94">
        <v>40</v>
      </c>
      <c r="AI40" s="94"/>
      <c r="AJ40" s="94">
        <f t="shared" si="4"/>
        <v>40</v>
      </c>
      <c r="AK40" s="95">
        <f t="shared" si="5"/>
        <v>40</v>
      </c>
      <c r="AL40" s="124" t="s">
        <v>56</v>
      </c>
      <c r="AM40" s="118">
        <v>2</v>
      </c>
      <c r="AN40" s="42">
        <f t="shared" si="2"/>
        <v>40</v>
      </c>
      <c r="AO40" s="38">
        <f t="shared" si="3"/>
        <v>2</v>
      </c>
    </row>
    <row r="41" spans="1:41" s="15" customFormat="1" ht="15" customHeight="1" thickBot="1" x14ac:dyDescent="0.25">
      <c r="A41" s="312" t="s">
        <v>2</v>
      </c>
      <c r="B41" s="313"/>
      <c r="C41" s="314"/>
      <c r="D41" s="97">
        <f t="shared" ref="D41:S41" si="7">SUM(D18:D40)</f>
        <v>165</v>
      </c>
      <c r="E41" s="98">
        <f t="shared" si="7"/>
        <v>0</v>
      </c>
      <c r="F41" s="98">
        <f t="shared" si="7"/>
        <v>160</v>
      </c>
      <c r="G41" s="98">
        <f t="shared" si="7"/>
        <v>0</v>
      </c>
      <c r="H41" s="98">
        <f t="shared" si="7"/>
        <v>0</v>
      </c>
      <c r="I41" s="98">
        <f t="shared" si="7"/>
        <v>0</v>
      </c>
      <c r="J41" s="98">
        <f t="shared" si="7"/>
        <v>0</v>
      </c>
      <c r="K41" s="98">
        <f t="shared" si="7"/>
        <v>0</v>
      </c>
      <c r="L41" s="98">
        <f t="shared" si="7"/>
        <v>0</v>
      </c>
      <c r="M41" s="98">
        <f t="shared" si="7"/>
        <v>30</v>
      </c>
      <c r="N41" s="98">
        <f t="shared" si="7"/>
        <v>0</v>
      </c>
      <c r="O41" s="98">
        <f t="shared" si="7"/>
        <v>30</v>
      </c>
      <c r="P41" s="98">
        <f t="shared" si="7"/>
        <v>0</v>
      </c>
      <c r="Q41" s="98">
        <f t="shared" si="7"/>
        <v>0</v>
      </c>
      <c r="R41" s="98">
        <f t="shared" si="7"/>
        <v>385</v>
      </c>
      <c r="S41" s="105">
        <f t="shared" si="7"/>
        <v>385</v>
      </c>
      <c r="T41" s="98"/>
      <c r="U41" s="99">
        <f t="shared" ref="U41:AK41" si="8">SUM(U18:U40)</f>
        <v>30</v>
      </c>
      <c r="V41" s="98">
        <f t="shared" si="8"/>
        <v>160</v>
      </c>
      <c r="W41" s="98">
        <f t="shared" si="8"/>
        <v>0</v>
      </c>
      <c r="X41" s="98">
        <f t="shared" si="8"/>
        <v>165</v>
      </c>
      <c r="Y41" s="98">
        <f t="shared" si="8"/>
        <v>0</v>
      </c>
      <c r="Z41" s="98">
        <f t="shared" si="8"/>
        <v>0</v>
      </c>
      <c r="AA41" s="98">
        <f t="shared" si="8"/>
        <v>0</v>
      </c>
      <c r="AB41" s="98">
        <f t="shared" si="8"/>
        <v>0</v>
      </c>
      <c r="AC41" s="98">
        <f t="shared" si="8"/>
        <v>0</v>
      </c>
      <c r="AD41" s="98">
        <f t="shared" si="8"/>
        <v>0</v>
      </c>
      <c r="AE41" s="98">
        <f t="shared" si="8"/>
        <v>30</v>
      </c>
      <c r="AF41" s="98">
        <f t="shared" si="8"/>
        <v>0</v>
      </c>
      <c r="AG41" s="98">
        <f t="shared" si="8"/>
        <v>30</v>
      </c>
      <c r="AH41" s="98">
        <f t="shared" si="8"/>
        <v>80</v>
      </c>
      <c r="AI41" s="98">
        <f t="shared" si="8"/>
        <v>0</v>
      </c>
      <c r="AJ41" s="98">
        <f t="shared" si="8"/>
        <v>465</v>
      </c>
      <c r="AK41" s="105">
        <f t="shared" si="8"/>
        <v>465</v>
      </c>
      <c r="AL41" s="98"/>
      <c r="AM41" s="100">
        <f>SUM(AM18:AM40)</f>
        <v>30</v>
      </c>
      <c r="AN41" s="100">
        <f>SUM(S41,AK41)</f>
        <v>850</v>
      </c>
      <c r="AO41" s="99">
        <f>SUM(U41,AM41)</f>
        <v>60</v>
      </c>
    </row>
    <row r="42" spans="1:41" x14ac:dyDescent="0.2">
      <c r="C42" s="6" t="s">
        <v>27</v>
      </c>
    </row>
    <row r="43" spans="1:41" x14ac:dyDescent="0.2">
      <c r="C43" s="6" t="s">
        <v>34</v>
      </c>
    </row>
    <row r="44" spans="1:41" x14ac:dyDescent="0.2">
      <c r="P44" s="19"/>
      <c r="AG44" s="307" t="s">
        <v>111</v>
      </c>
      <c r="AH44" s="308"/>
      <c r="AI44" s="308"/>
      <c r="AJ44" s="308"/>
      <c r="AK44" s="308"/>
      <c r="AL44" s="308"/>
      <c r="AM44" s="308"/>
    </row>
    <row r="45" spans="1:41" x14ac:dyDescent="0.2">
      <c r="AG45" s="309" t="s">
        <v>5</v>
      </c>
      <c r="AH45" s="309"/>
      <c r="AI45" s="309"/>
      <c r="AJ45" s="309"/>
      <c r="AK45" s="309"/>
      <c r="AL45" s="309"/>
      <c r="AM45" s="309"/>
    </row>
    <row r="46" spans="1:41" x14ac:dyDescent="0.2">
      <c r="C46" s="6" t="s">
        <v>3</v>
      </c>
      <c r="O46" s="6" t="s">
        <v>3</v>
      </c>
      <c r="AF46" s="302"/>
      <c r="AG46" s="302"/>
      <c r="AH46" s="302"/>
      <c r="AI46" s="302"/>
      <c r="AJ46" s="302"/>
      <c r="AK46" s="302"/>
      <c r="AL46" s="302"/>
    </row>
    <row r="47" spans="1:41" x14ac:dyDescent="0.2">
      <c r="C47" s="1" t="s">
        <v>7</v>
      </c>
      <c r="M47" s="5"/>
      <c r="O47" s="302" t="s">
        <v>4</v>
      </c>
      <c r="P47" s="302"/>
      <c r="Q47" s="302"/>
      <c r="R47" s="302"/>
      <c r="S47" s="302"/>
      <c r="T47" s="302"/>
      <c r="U47" s="302"/>
      <c r="AF47" s="302"/>
      <c r="AG47" s="302"/>
      <c r="AH47" s="302"/>
      <c r="AI47" s="302"/>
      <c r="AJ47" s="302"/>
      <c r="AK47" s="302"/>
      <c r="AL47" s="302"/>
    </row>
  </sheetData>
  <mergeCells count="16">
    <mergeCell ref="AJ2:AN2"/>
    <mergeCell ref="AJ4:AN4"/>
    <mergeCell ref="A41:C41"/>
    <mergeCell ref="AN16:AN17"/>
    <mergeCell ref="AO16:AO17"/>
    <mergeCell ref="A6:AO6"/>
    <mergeCell ref="V16:AM16"/>
    <mergeCell ref="D16:U16"/>
    <mergeCell ref="M7:V7"/>
    <mergeCell ref="O47:U47"/>
    <mergeCell ref="AF46:AL46"/>
    <mergeCell ref="AF47:AL47"/>
    <mergeCell ref="A16:A17"/>
    <mergeCell ref="C16:C17"/>
    <mergeCell ref="AG44:AM44"/>
    <mergeCell ref="AG45:AM45"/>
  </mergeCells>
  <phoneticPr fontId="5" type="noConversion"/>
  <dataValidations count="1">
    <dataValidation type="list" allowBlank="1" showErrorMessage="1" sqref="B18:B40" xr:uid="{105F749B-45DF-4F42-A411-4E1C5E9F7859}">
      <formula1>RodzajeZajec</formula1>
      <formula2>0</formula2>
    </dataValidation>
  </dataValidations>
  <printOptions horizontalCentered="1"/>
  <pageMargins left="0" right="0" top="0.59055118110236227" bottom="0.39370078740157483" header="0.51181102362204722" footer="0.19685039370078741"/>
  <pageSetup paperSize="9" scale="53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O52"/>
  <sheetViews>
    <sheetView topLeftCell="A3" zoomScale="78" zoomScaleNormal="78" workbookViewId="0">
      <selection activeCell="N7" sqref="N7:W7"/>
    </sheetView>
  </sheetViews>
  <sheetFormatPr defaultColWidth="11.42578125" defaultRowHeight="12.75" x14ac:dyDescent="0.2"/>
  <cols>
    <col min="1" max="1" width="4.28515625" style="22" customWidth="1"/>
    <col min="2" max="2" width="14.140625" style="6" customWidth="1"/>
    <col min="3" max="3" width="36.42578125" style="6" customWidth="1"/>
    <col min="4" max="5" width="7.7109375" style="6" customWidth="1"/>
    <col min="6" max="6" width="6.140625" style="6" bestFit="1" customWidth="1"/>
    <col min="7" max="17" width="5.7109375" style="6" customWidth="1"/>
    <col min="18" max="19" width="7.7109375" style="6" customWidth="1"/>
    <col min="20" max="20" width="5.7109375" style="6" customWidth="1"/>
    <col min="21" max="21" width="5.7109375" style="9" customWidth="1"/>
    <col min="22" max="23" width="7.7109375" style="6" customWidth="1"/>
    <col min="24" max="24" width="6.140625" style="6" bestFit="1" customWidth="1"/>
    <col min="25" max="35" width="5.7109375" style="6" customWidth="1"/>
    <col min="36" max="37" width="7.7109375" style="6" customWidth="1"/>
    <col min="38" max="38" width="5.7109375" style="6" customWidth="1"/>
    <col min="39" max="39" width="5.7109375" style="9" customWidth="1"/>
    <col min="40" max="40" width="7.7109375" style="6" customWidth="1"/>
    <col min="41" max="41" width="5.7109375" style="6" customWidth="1"/>
    <col min="42" max="16384" width="11.42578125" style="6"/>
  </cols>
  <sheetData>
    <row r="2" spans="1:41" x14ac:dyDescent="0.2">
      <c r="AJ2" s="310"/>
      <c r="AK2" s="311"/>
      <c r="AL2" s="311"/>
      <c r="AM2" s="311"/>
      <c r="AN2" s="311"/>
    </row>
    <row r="4" spans="1:41" x14ac:dyDescent="0.2">
      <c r="AJ4" s="310"/>
      <c r="AK4" s="311"/>
      <c r="AL4" s="311"/>
      <c r="AM4" s="311"/>
      <c r="AN4" s="311"/>
    </row>
    <row r="6" spans="1:41" s="2" customFormat="1" ht="20.100000000000001" customHeight="1" x14ac:dyDescent="0.2">
      <c r="A6" s="319" t="s">
        <v>105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</row>
    <row r="7" spans="1:41" s="2" customFormat="1" ht="20.100000000000001" customHeight="1" x14ac:dyDescent="0.2">
      <c r="A7" s="2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323" t="s">
        <v>126</v>
      </c>
      <c r="O7" s="323"/>
      <c r="P7" s="323"/>
      <c r="Q7" s="323"/>
      <c r="R7" s="323"/>
      <c r="S7" s="323"/>
      <c r="T7" s="323"/>
      <c r="U7" s="323"/>
      <c r="V7" s="323"/>
      <c r="W7" s="323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0"/>
      <c r="AN7" s="12"/>
      <c r="AO7" s="12"/>
    </row>
    <row r="9" spans="1:41" s="3" customFormat="1" ht="15" customHeight="1" x14ac:dyDescent="0.25">
      <c r="A9" s="207" t="s">
        <v>37</v>
      </c>
      <c r="U9" s="11"/>
      <c r="AM9" s="11"/>
    </row>
    <row r="10" spans="1:41" s="3" customFormat="1" ht="15" customHeight="1" x14ac:dyDescent="0.25">
      <c r="A10" s="207" t="s">
        <v>100</v>
      </c>
      <c r="U10" s="11"/>
      <c r="AM10" s="11"/>
    </row>
    <row r="11" spans="1:41" s="3" customFormat="1" ht="15" customHeight="1" x14ac:dyDescent="0.25">
      <c r="A11" s="207" t="s">
        <v>124</v>
      </c>
      <c r="U11" s="11"/>
      <c r="AM11" s="11"/>
    </row>
    <row r="12" spans="1:41" s="3" customFormat="1" ht="15" customHeight="1" x14ac:dyDescent="0.25">
      <c r="A12" s="207" t="s">
        <v>101</v>
      </c>
      <c r="U12" s="11"/>
      <c r="AM12" s="11"/>
    </row>
    <row r="13" spans="1:41" ht="15" customHeight="1" x14ac:dyDescent="0.25">
      <c r="A13" s="208" t="s">
        <v>104</v>
      </c>
    </row>
    <row r="14" spans="1:41" x14ac:dyDescent="0.2">
      <c r="A14" s="211"/>
    </row>
    <row r="15" spans="1:41" ht="13.5" thickBot="1" x14ac:dyDescent="0.25"/>
    <row r="16" spans="1:41" ht="13.5" customHeight="1" thickBot="1" x14ac:dyDescent="0.25">
      <c r="A16" s="303" t="s">
        <v>6</v>
      </c>
      <c r="B16" s="331" t="s">
        <v>28</v>
      </c>
      <c r="C16" s="305" t="s">
        <v>114</v>
      </c>
      <c r="D16" s="320" t="s">
        <v>9</v>
      </c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0" t="s">
        <v>10</v>
      </c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15" t="s">
        <v>11</v>
      </c>
      <c r="AO16" s="317" t="s">
        <v>30</v>
      </c>
    </row>
    <row r="17" spans="1:41" ht="220.5" thickBot="1" x14ac:dyDescent="0.25">
      <c r="A17" s="327"/>
      <c r="B17" s="332"/>
      <c r="C17" s="328"/>
      <c r="D17" s="127" t="s">
        <v>12</v>
      </c>
      <c r="E17" s="128" t="s">
        <v>13</v>
      </c>
      <c r="F17" s="129" t="s">
        <v>33</v>
      </c>
      <c r="G17" s="129" t="s">
        <v>14</v>
      </c>
      <c r="H17" s="129" t="s">
        <v>15</v>
      </c>
      <c r="I17" s="129" t="s">
        <v>16</v>
      </c>
      <c r="J17" s="129" t="s">
        <v>17</v>
      </c>
      <c r="K17" s="129" t="s">
        <v>35</v>
      </c>
      <c r="L17" s="129" t="s">
        <v>110</v>
      </c>
      <c r="M17" s="129" t="s">
        <v>18</v>
      </c>
      <c r="N17" s="129" t="s">
        <v>22</v>
      </c>
      <c r="O17" s="129" t="s">
        <v>32</v>
      </c>
      <c r="P17" s="129" t="s">
        <v>19</v>
      </c>
      <c r="Q17" s="129" t="s">
        <v>0</v>
      </c>
      <c r="R17" s="129" t="s">
        <v>20</v>
      </c>
      <c r="S17" s="129" t="s">
        <v>8</v>
      </c>
      <c r="T17" s="129" t="s">
        <v>1</v>
      </c>
      <c r="U17" s="130" t="s">
        <v>31</v>
      </c>
      <c r="V17" s="127" t="s">
        <v>12</v>
      </c>
      <c r="W17" s="129" t="s">
        <v>13</v>
      </c>
      <c r="X17" s="129" t="s">
        <v>33</v>
      </c>
      <c r="Y17" s="129" t="s">
        <v>14</v>
      </c>
      <c r="Z17" s="128" t="s">
        <v>15</v>
      </c>
      <c r="AA17" s="128" t="s">
        <v>16</v>
      </c>
      <c r="AB17" s="128" t="s">
        <v>17</v>
      </c>
      <c r="AC17" s="129" t="s">
        <v>26</v>
      </c>
      <c r="AD17" s="129" t="s">
        <v>110</v>
      </c>
      <c r="AE17" s="129" t="s">
        <v>18</v>
      </c>
      <c r="AF17" s="129" t="s">
        <v>22</v>
      </c>
      <c r="AG17" s="129" t="s">
        <v>32</v>
      </c>
      <c r="AH17" s="129" t="s">
        <v>19</v>
      </c>
      <c r="AI17" s="129" t="s">
        <v>0</v>
      </c>
      <c r="AJ17" s="129" t="s">
        <v>20</v>
      </c>
      <c r="AK17" s="129" t="s">
        <v>8</v>
      </c>
      <c r="AL17" s="129" t="s">
        <v>1</v>
      </c>
      <c r="AM17" s="130" t="s">
        <v>31</v>
      </c>
      <c r="AN17" s="329"/>
      <c r="AO17" s="330"/>
    </row>
    <row r="18" spans="1:41" ht="15.95" customHeight="1" x14ac:dyDescent="0.2">
      <c r="A18" s="205">
        <v>1</v>
      </c>
      <c r="B18" s="199" t="s">
        <v>21</v>
      </c>
      <c r="C18" s="200" t="s">
        <v>57</v>
      </c>
      <c r="D18" s="133">
        <v>15</v>
      </c>
      <c r="E18" s="134"/>
      <c r="F18" s="134">
        <v>15</v>
      </c>
      <c r="G18" s="135"/>
      <c r="H18" s="135"/>
      <c r="I18" s="135"/>
      <c r="J18" s="135"/>
      <c r="K18" s="135"/>
      <c r="L18" s="135"/>
      <c r="M18" s="135"/>
      <c r="N18" s="135"/>
      <c r="O18" s="136"/>
      <c r="P18" s="137"/>
      <c r="Q18" s="137"/>
      <c r="R18" s="137">
        <f>SUM(D18:P18)</f>
        <v>30</v>
      </c>
      <c r="S18" s="138">
        <f>SUM(D18:Q18)</f>
        <v>30</v>
      </c>
      <c r="T18" s="131" t="s">
        <v>108</v>
      </c>
      <c r="U18" s="139">
        <v>2</v>
      </c>
      <c r="V18" s="140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41"/>
      <c r="AM18" s="142"/>
      <c r="AN18" s="143">
        <f>S18+AK18</f>
        <v>30</v>
      </c>
      <c r="AO18" s="144">
        <f>U18+AM18</f>
        <v>2</v>
      </c>
    </row>
    <row r="19" spans="1:41" ht="15.95" customHeight="1" x14ac:dyDescent="0.2">
      <c r="A19" s="204">
        <v>2</v>
      </c>
      <c r="B19" s="201" t="s">
        <v>21</v>
      </c>
      <c r="C19" s="126" t="s">
        <v>58</v>
      </c>
      <c r="D19" s="145">
        <v>15</v>
      </c>
      <c r="E19" s="146"/>
      <c r="F19" s="146">
        <v>15</v>
      </c>
      <c r="G19" s="147"/>
      <c r="H19" s="147"/>
      <c r="I19" s="147"/>
      <c r="J19" s="147"/>
      <c r="K19" s="147"/>
      <c r="L19" s="147"/>
      <c r="M19" s="147"/>
      <c r="N19" s="147"/>
      <c r="O19" s="148"/>
      <c r="P19" s="149"/>
      <c r="Q19" s="149"/>
      <c r="R19" s="149">
        <f>SUM(D19:P19)</f>
        <v>30</v>
      </c>
      <c r="S19" s="150">
        <f>SUM(D19:Q19)</f>
        <v>30</v>
      </c>
      <c r="T19" s="132" t="s">
        <v>108</v>
      </c>
      <c r="U19" s="151">
        <v>2</v>
      </c>
      <c r="V19" s="152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53"/>
      <c r="AM19" s="154"/>
      <c r="AN19" s="143">
        <f t="shared" ref="AN19:AN45" si="0">S19+AK19</f>
        <v>30</v>
      </c>
      <c r="AO19" s="144">
        <f t="shared" ref="AO19:AO45" si="1">U19+AM19</f>
        <v>2</v>
      </c>
    </row>
    <row r="20" spans="1:41" ht="15.95" customHeight="1" x14ac:dyDescent="0.2">
      <c r="A20" s="204">
        <v>3</v>
      </c>
      <c r="B20" s="201" t="s">
        <v>21</v>
      </c>
      <c r="C20" s="126" t="s">
        <v>59</v>
      </c>
      <c r="D20" s="145"/>
      <c r="E20" s="146"/>
      <c r="F20" s="146"/>
      <c r="G20" s="147"/>
      <c r="H20" s="147"/>
      <c r="I20" s="147"/>
      <c r="J20" s="147"/>
      <c r="K20" s="147"/>
      <c r="L20" s="147"/>
      <c r="M20" s="147"/>
      <c r="N20" s="147"/>
      <c r="O20" s="148"/>
      <c r="P20" s="149"/>
      <c r="Q20" s="149"/>
      <c r="R20" s="149"/>
      <c r="S20" s="150"/>
      <c r="T20" s="155"/>
      <c r="U20" s="151"/>
      <c r="V20" s="152">
        <v>15</v>
      </c>
      <c r="W20" s="149"/>
      <c r="X20" s="149">
        <v>10</v>
      </c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>
        <f>SUM(V20:AH20)</f>
        <v>25</v>
      </c>
      <c r="AK20" s="149">
        <f>SUM(V20:AI20)</f>
        <v>25</v>
      </c>
      <c r="AL20" s="14" t="s">
        <v>108</v>
      </c>
      <c r="AM20" s="154">
        <v>2</v>
      </c>
      <c r="AN20" s="143">
        <f t="shared" si="0"/>
        <v>25</v>
      </c>
      <c r="AO20" s="144">
        <f t="shared" si="1"/>
        <v>2</v>
      </c>
    </row>
    <row r="21" spans="1:41" ht="15.95" customHeight="1" x14ac:dyDescent="0.2">
      <c r="A21" s="204">
        <v>4</v>
      </c>
      <c r="B21" s="201" t="s">
        <v>21</v>
      </c>
      <c r="C21" s="126" t="s">
        <v>60</v>
      </c>
      <c r="D21" s="145"/>
      <c r="E21" s="146"/>
      <c r="F21" s="146"/>
      <c r="G21" s="147"/>
      <c r="H21" s="147"/>
      <c r="I21" s="147"/>
      <c r="J21" s="147"/>
      <c r="K21" s="147"/>
      <c r="L21" s="147"/>
      <c r="M21" s="147"/>
      <c r="N21" s="147"/>
      <c r="O21" s="148"/>
      <c r="P21" s="149"/>
      <c r="Q21" s="149"/>
      <c r="R21" s="149"/>
      <c r="S21" s="150"/>
      <c r="T21" s="155"/>
      <c r="U21" s="151"/>
      <c r="V21" s="152">
        <v>15</v>
      </c>
      <c r="W21" s="149"/>
      <c r="X21" s="149">
        <v>10</v>
      </c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>
        <f>SUM(V21:AH21)</f>
        <v>25</v>
      </c>
      <c r="AK21" s="149">
        <f>SUM(V21:AI21)</f>
        <v>25</v>
      </c>
      <c r="AL21" s="14" t="s">
        <v>108</v>
      </c>
      <c r="AM21" s="154">
        <v>2</v>
      </c>
      <c r="AN21" s="143">
        <f t="shared" si="0"/>
        <v>25</v>
      </c>
      <c r="AO21" s="144">
        <f t="shared" si="1"/>
        <v>2</v>
      </c>
    </row>
    <row r="22" spans="1:41" ht="15.95" customHeight="1" x14ac:dyDescent="0.2">
      <c r="A22" s="204">
        <v>5</v>
      </c>
      <c r="B22" s="201" t="s">
        <v>21</v>
      </c>
      <c r="C22" s="126" t="s">
        <v>61</v>
      </c>
      <c r="D22" s="145">
        <v>15</v>
      </c>
      <c r="E22" s="146"/>
      <c r="F22" s="146">
        <v>15</v>
      </c>
      <c r="G22" s="147"/>
      <c r="H22" s="147"/>
      <c r="I22" s="147"/>
      <c r="J22" s="147"/>
      <c r="K22" s="147"/>
      <c r="L22" s="147"/>
      <c r="M22" s="147"/>
      <c r="N22" s="147"/>
      <c r="O22" s="148"/>
      <c r="P22" s="149"/>
      <c r="Q22" s="149"/>
      <c r="R22" s="149">
        <f t="shared" ref="R22:R26" si="2">SUM(D22:P22)</f>
        <v>30</v>
      </c>
      <c r="S22" s="150">
        <f t="shared" ref="S22:S26" si="3">SUM(D22:Q22)</f>
        <v>30</v>
      </c>
      <c r="T22" s="155" t="s">
        <v>55</v>
      </c>
      <c r="U22" s="151">
        <v>3</v>
      </c>
      <c r="V22" s="152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53"/>
      <c r="AM22" s="154"/>
      <c r="AN22" s="143">
        <f t="shared" si="0"/>
        <v>30</v>
      </c>
      <c r="AO22" s="144">
        <f t="shared" si="1"/>
        <v>3</v>
      </c>
    </row>
    <row r="23" spans="1:41" ht="25.5" x14ac:dyDescent="0.2">
      <c r="A23" s="204">
        <v>6</v>
      </c>
      <c r="B23" s="201" t="s">
        <v>21</v>
      </c>
      <c r="C23" s="126" t="s">
        <v>62</v>
      </c>
      <c r="D23" s="145">
        <v>15</v>
      </c>
      <c r="E23" s="146"/>
      <c r="F23" s="146">
        <v>10</v>
      </c>
      <c r="G23" s="147"/>
      <c r="H23" s="147"/>
      <c r="I23" s="147"/>
      <c r="J23" s="147"/>
      <c r="K23" s="147"/>
      <c r="L23" s="147"/>
      <c r="M23" s="147"/>
      <c r="N23" s="147"/>
      <c r="O23" s="148"/>
      <c r="P23" s="149"/>
      <c r="Q23" s="149"/>
      <c r="R23" s="149">
        <f t="shared" si="2"/>
        <v>25</v>
      </c>
      <c r="S23" s="150">
        <f t="shared" si="3"/>
        <v>25</v>
      </c>
      <c r="T23" s="155" t="s">
        <v>55</v>
      </c>
      <c r="U23" s="151">
        <v>3</v>
      </c>
      <c r="V23" s="152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53"/>
      <c r="AM23" s="154"/>
      <c r="AN23" s="143">
        <f t="shared" si="0"/>
        <v>25</v>
      </c>
      <c r="AO23" s="144">
        <f t="shared" si="1"/>
        <v>3</v>
      </c>
    </row>
    <row r="24" spans="1:41" ht="15.95" customHeight="1" x14ac:dyDescent="0.2">
      <c r="A24" s="204">
        <v>7</v>
      </c>
      <c r="B24" s="201" t="s">
        <v>21</v>
      </c>
      <c r="C24" s="126" t="s">
        <v>63</v>
      </c>
      <c r="D24" s="145">
        <v>15</v>
      </c>
      <c r="E24" s="146"/>
      <c r="F24" s="146"/>
      <c r="G24" s="147"/>
      <c r="H24" s="147"/>
      <c r="I24" s="147"/>
      <c r="J24" s="147"/>
      <c r="K24" s="147"/>
      <c r="L24" s="147"/>
      <c r="M24" s="147"/>
      <c r="N24" s="156"/>
      <c r="O24" s="148"/>
      <c r="P24" s="149"/>
      <c r="Q24" s="149"/>
      <c r="R24" s="149">
        <f t="shared" si="2"/>
        <v>15</v>
      </c>
      <c r="S24" s="150">
        <f t="shared" si="3"/>
        <v>15</v>
      </c>
      <c r="T24" s="132" t="s">
        <v>108</v>
      </c>
      <c r="U24" s="151">
        <v>2</v>
      </c>
      <c r="V24" s="152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53"/>
      <c r="AM24" s="154"/>
      <c r="AN24" s="143">
        <f t="shared" si="0"/>
        <v>15</v>
      </c>
      <c r="AO24" s="144">
        <f t="shared" si="1"/>
        <v>2</v>
      </c>
    </row>
    <row r="25" spans="1:41" ht="15.95" customHeight="1" x14ac:dyDescent="0.2">
      <c r="A25" s="204">
        <v>8</v>
      </c>
      <c r="B25" s="201" t="s">
        <v>21</v>
      </c>
      <c r="C25" s="126" t="s">
        <v>64</v>
      </c>
      <c r="D25" s="145">
        <v>15</v>
      </c>
      <c r="E25" s="146"/>
      <c r="F25" s="146">
        <v>15</v>
      </c>
      <c r="G25" s="147"/>
      <c r="H25" s="147"/>
      <c r="I25" s="147"/>
      <c r="J25" s="147"/>
      <c r="K25" s="147"/>
      <c r="L25" s="147"/>
      <c r="M25" s="148"/>
      <c r="N25" s="149"/>
      <c r="O25" s="157"/>
      <c r="P25" s="149"/>
      <c r="Q25" s="149"/>
      <c r="R25" s="149">
        <f t="shared" si="2"/>
        <v>30</v>
      </c>
      <c r="S25" s="150">
        <f t="shared" si="3"/>
        <v>30</v>
      </c>
      <c r="T25" s="155" t="s">
        <v>55</v>
      </c>
      <c r="U25" s="151">
        <v>3</v>
      </c>
      <c r="V25" s="152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53"/>
      <c r="AM25" s="154"/>
      <c r="AN25" s="143">
        <f t="shared" si="0"/>
        <v>30</v>
      </c>
      <c r="AO25" s="144">
        <f t="shared" si="1"/>
        <v>3</v>
      </c>
    </row>
    <row r="26" spans="1:41" s="21" customFormat="1" ht="15.95" customHeight="1" x14ac:dyDescent="0.2">
      <c r="A26" s="204">
        <v>9</v>
      </c>
      <c r="B26" s="202" t="s">
        <v>21</v>
      </c>
      <c r="C26" s="125" t="s">
        <v>102</v>
      </c>
      <c r="D26" s="158">
        <v>20</v>
      </c>
      <c r="E26" s="159"/>
      <c r="F26" s="159">
        <v>15</v>
      </c>
      <c r="G26" s="160"/>
      <c r="H26" s="160"/>
      <c r="I26" s="160"/>
      <c r="J26" s="160"/>
      <c r="K26" s="160"/>
      <c r="L26" s="160"/>
      <c r="M26" s="160"/>
      <c r="N26" s="160"/>
      <c r="O26" s="161"/>
      <c r="P26" s="162"/>
      <c r="Q26" s="162"/>
      <c r="R26" s="162">
        <f t="shared" si="2"/>
        <v>35</v>
      </c>
      <c r="S26" s="163">
        <f t="shared" si="3"/>
        <v>35</v>
      </c>
      <c r="T26" s="132" t="s">
        <v>108</v>
      </c>
      <c r="U26" s="164">
        <v>3</v>
      </c>
      <c r="V26" s="165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6"/>
      <c r="AM26" s="167"/>
      <c r="AN26" s="143">
        <f t="shared" si="0"/>
        <v>35</v>
      </c>
      <c r="AO26" s="144">
        <f t="shared" si="1"/>
        <v>3</v>
      </c>
    </row>
    <row r="27" spans="1:41" ht="15.95" customHeight="1" x14ac:dyDescent="0.2">
      <c r="A27" s="204">
        <v>10</v>
      </c>
      <c r="B27" s="201" t="s">
        <v>21</v>
      </c>
      <c r="C27" s="126" t="s">
        <v>65</v>
      </c>
      <c r="D27" s="145"/>
      <c r="E27" s="146"/>
      <c r="F27" s="147"/>
      <c r="G27" s="147"/>
      <c r="H27" s="147"/>
      <c r="I27" s="147"/>
      <c r="J27" s="147"/>
      <c r="K27" s="147"/>
      <c r="L27" s="147"/>
      <c r="M27" s="147"/>
      <c r="N27" s="147"/>
      <c r="O27" s="148"/>
      <c r="P27" s="149"/>
      <c r="Q27" s="149"/>
      <c r="R27" s="149"/>
      <c r="S27" s="150"/>
      <c r="T27" s="155"/>
      <c r="U27" s="151"/>
      <c r="V27" s="152">
        <v>15</v>
      </c>
      <c r="W27" s="149"/>
      <c r="X27" s="149">
        <v>15</v>
      </c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>
        <f t="shared" ref="AJ27:AJ33" si="4">SUM(V27:AH27)</f>
        <v>30</v>
      </c>
      <c r="AK27" s="149">
        <f t="shared" ref="AK27:AK33" si="5">SUM(V27:AI27)</f>
        <v>30</v>
      </c>
      <c r="AL27" s="153" t="s">
        <v>55</v>
      </c>
      <c r="AM27" s="154">
        <v>2</v>
      </c>
      <c r="AN27" s="143">
        <f t="shared" si="0"/>
        <v>30</v>
      </c>
      <c r="AO27" s="144">
        <f t="shared" si="1"/>
        <v>2</v>
      </c>
    </row>
    <row r="28" spans="1:41" ht="25.5" x14ac:dyDescent="0.2">
      <c r="A28" s="204">
        <v>11</v>
      </c>
      <c r="B28" s="201" t="s">
        <v>21</v>
      </c>
      <c r="C28" s="126" t="s">
        <v>66</v>
      </c>
      <c r="D28" s="145"/>
      <c r="E28" s="146"/>
      <c r="F28" s="147"/>
      <c r="G28" s="147"/>
      <c r="H28" s="147"/>
      <c r="I28" s="147"/>
      <c r="J28" s="147"/>
      <c r="K28" s="147"/>
      <c r="L28" s="147"/>
      <c r="M28" s="147"/>
      <c r="N28" s="147"/>
      <c r="O28" s="148"/>
      <c r="P28" s="149"/>
      <c r="Q28" s="149"/>
      <c r="R28" s="149"/>
      <c r="S28" s="150"/>
      <c r="T28" s="155"/>
      <c r="U28" s="151"/>
      <c r="V28" s="152">
        <v>15</v>
      </c>
      <c r="W28" s="149"/>
      <c r="X28" s="149">
        <v>10</v>
      </c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>
        <f t="shared" si="4"/>
        <v>25</v>
      </c>
      <c r="AK28" s="149">
        <f t="shared" si="5"/>
        <v>25</v>
      </c>
      <c r="AL28" s="153" t="s">
        <v>55</v>
      </c>
      <c r="AM28" s="154">
        <v>2</v>
      </c>
      <c r="AN28" s="143">
        <f t="shared" si="0"/>
        <v>25</v>
      </c>
      <c r="AO28" s="144">
        <f t="shared" si="1"/>
        <v>2</v>
      </c>
    </row>
    <row r="29" spans="1:41" ht="18" customHeight="1" x14ac:dyDescent="0.2">
      <c r="A29" s="204">
        <v>12</v>
      </c>
      <c r="B29" s="201" t="s">
        <v>21</v>
      </c>
      <c r="C29" s="126" t="s">
        <v>67</v>
      </c>
      <c r="D29" s="145"/>
      <c r="E29" s="146"/>
      <c r="F29" s="147"/>
      <c r="G29" s="147"/>
      <c r="H29" s="147"/>
      <c r="I29" s="147"/>
      <c r="J29" s="147"/>
      <c r="K29" s="147"/>
      <c r="L29" s="147"/>
      <c r="M29" s="147"/>
      <c r="N29" s="147"/>
      <c r="O29" s="148"/>
      <c r="P29" s="149"/>
      <c r="Q29" s="149"/>
      <c r="R29" s="149"/>
      <c r="S29" s="150"/>
      <c r="T29" s="155"/>
      <c r="U29" s="151"/>
      <c r="V29" s="152">
        <v>15</v>
      </c>
      <c r="W29" s="149"/>
      <c r="X29" s="149">
        <v>15</v>
      </c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62"/>
      <c r="AJ29" s="149">
        <f t="shared" si="4"/>
        <v>30</v>
      </c>
      <c r="AK29" s="162">
        <f t="shared" si="5"/>
        <v>30</v>
      </c>
      <c r="AL29" s="153" t="s">
        <v>55</v>
      </c>
      <c r="AM29" s="154">
        <v>2</v>
      </c>
      <c r="AN29" s="143">
        <f t="shared" si="0"/>
        <v>30</v>
      </c>
      <c r="AO29" s="144">
        <f t="shared" si="1"/>
        <v>2</v>
      </c>
    </row>
    <row r="30" spans="1:41" ht="25.5" x14ac:dyDescent="0.2">
      <c r="A30" s="204">
        <v>13</v>
      </c>
      <c r="B30" s="201" t="s">
        <v>21</v>
      </c>
      <c r="C30" s="126" t="s">
        <v>68</v>
      </c>
      <c r="D30" s="145"/>
      <c r="E30" s="146"/>
      <c r="F30" s="147"/>
      <c r="G30" s="147"/>
      <c r="H30" s="147"/>
      <c r="I30" s="147"/>
      <c r="J30" s="147"/>
      <c r="K30" s="147"/>
      <c r="L30" s="147"/>
      <c r="M30" s="147"/>
      <c r="N30" s="147"/>
      <c r="O30" s="148"/>
      <c r="P30" s="149"/>
      <c r="Q30" s="149"/>
      <c r="R30" s="149"/>
      <c r="S30" s="150"/>
      <c r="T30" s="155"/>
      <c r="U30" s="151"/>
      <c r="V30" s="152">
        <v>15</v>
      </c>
      <c r="W30" s="149"/>
      <c r="X30" s="149">
        <v>15</v>
      </c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>
        <f t="shared" si="4"/>
        <v>30</v>
      </c>
      <c r="AK30" s="149">
        <f t="shared" si="5"/>
        <v>30</v>
      </c>
      <c r="AL30" s="14" t="s">
        <v>108</v>
      </c>
      <c r="AM30" s="154">
        <v>2</v>
      </c>
      <c r="AN30" s="143">
        <f t="shared" si="0"/>
        <v>30</v>
      </c>
      <c r="AO30" s="144">
        <f t="shared" si="1"/>
        <v>2</v>
      </c>
    </row>
    <row r="31" spans="1:41" s="21" customFormat="1" ht="25.5" x14ac:dyDescent="0.2">
      <c r="A31" s="204">
        <v>14</v>
      </c>
      <c r="B31" s="202" t="s">
        <v>21</v>
      </c>
      <c r="C31" s="125" t="s">
        <v>115</v>
      </c>
      <c r="D31" s="168"/>
      <c r="E31" s="159"/>
      <c r="F31" s="160"/>
      <c r="G31" s="160"/>
      <c r="H31" s="160"/>
      <c r="I31" s="160"/>
      <c r="J31" s="160"/>
      <c r="K31" s="160"/>
      <c r="L31" s="160"/>
      <c r="M31" s="160"/>
      <c r="N31" s="160"/>
      <c r="O31" s="161"/>
      <c r="P31" s="162"/>
      <c r="Q31" s="162"/>
      <c r="R31" s="162"/>
      <c r="S31" s="163"/>
      <c r="T31" s="169"/>
      <c r="U31" s="164"/>
      <c r="V31" s="165">
        <v>15</v>
      </c>
      <c r="W31" s="162"/>
      <c r="X31" s="162">
        <v>10</v>
      </c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49">
        <f t="shared" si="4"/>
        <v>25</v>
      </c>
      <c r="AK31" s="162">
        <f t="shared" si="5"/>
        <v>25</v>
      </c>
      <c r="AL31" s="14" t="s">
        <v>108</v>
      </c>
      <c r="AM31" s="167">
        <v>2</v>
      </c>
      <c r="AN31" s="170">
        <f t="shared" si="0"/>
        <v>25</v>
      </c>
      <c r="AO31" s="171">
        <f t="shared" si="1"/>
        <v>2</v>
      </c>
    </row>
    <row r="32" spans="1:41" ht="25.5" x14ac:dyDescent="0.2">
      <c r="A32" s="204">
        <v>15</v>
      </c>
      <c r="B32" s="201" t="s">
        <v>21</v>
      </c>
      <c r="C32" s="126" t="s">
        <v>94</v>
      </c>
      <c r="D32" s="1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8"/>
      <c r="P32" s="149"/>
      <c r="Q32" s="149"/>
      <c r="R32" s="149"/>
      <c r="S32" s="150"/>
      <c r="T32" s="155"/>
      <c r="U32" s="151"/>
      <c r="V32" s="152">
        <v>15</v>
      </c>
      <c r="W32" s="149"/>
      <c r="X32" s="149">
        <v>15</v>
      </c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>
        <f t="shared" si="4"/>
        <v>30</v>
      </c>
      <c r="AK32" s="149">
        <f t="shared" si="5"/>
        <v>30</v>
      </c>
      <c r="AL32" s="14" t="s">
        <v>108</v>
      </c>
      <c r="AM32" s="154">
        <v>2</v>
      </c>
      <c r="AN32" s="143">
        <f t="shared" si="0"/>
        <v>30</v>
      </c>
      <c r="AO32" s="144">
        <f t="shared" si="1"/>
        <v>2</v>
      </c>
    </row>
    <row r="33" spans="1:41" ht="15.95" customHeight="1" x14ac:dyDescent="0.2">
      <c r="A33" s="204">
        <v>16</v>
      </c>
      <c r="B33" s="201" t="s">
        <v>21</v>
      </c>
      <c r="C33" s="126" t="s">
        <v>69</v>
      </c>
      <c r="D33" s="145"/>
      <c r="E33" s="146"/>
      <c r="F33" s="147"/>
      <c r="G33" s="147"/>
      <c r="H33" s="147"/>
      <c r="I33" s="147"/>
      <c r="J33" s="147"/>
      <c r="K33" s="147"/>
      <c r="L33" s="147"/>
      <c r="M33" s="147"/>
      <c r="N33" s="147"/>
      <c r="O33" s="148"/>
      <c r="P33" s="149"/>
      <c r="Q33" s="149"/>
      <c r="R33" s="149"/>
      <c r="S33" s="150"/>
      <c r="T33" s="155"/>
      <c r="U33" s="151"/>
      <c r="V33" s="152">
        <v>15</v>
      </c>
      <c r="W33" s="149"/>
      <c r="X33" s="149"/>
      <c r="Y33" s="149"/>
      <c r="Z33" s="149">
        <v>15</v>
      </c>
      <c r="AA33" s="149"/>
      <c r="AB33" s="149"/>
      <c r="AC33" s="149"/>
      <c r="AD33" s="149"/>
      <c r="AE33" s="149"/>
      <c r="AF33" s="149"/>
      <c r="AG33" s="149"/>
      <c r="AH33" s="149"/>
      <c r="AI33" s="149"/>
      <c r="AJ33" s="149">
        <f t="shared" si="4"/>
        <v>30</v>
      </c>
      <c r="AK33" s="149">
        <f t="shared" si="5"/>
        <v>30</v>
      </c>
      <c r="AL33" s="14" t="s">
        <v>108</v>
      </c>
      <c r="AM33" s="154">
        <v>2</v>
      </c>
      <c r="AN33" s="143">
        <f t="shared" si="0"/>
        <v>30</v>
      </c>
      <c r="AO33" s="144">
        <f t="shared" si="1"/>
        <v>2</v>
      </c>
    </row>
    <row r="34" spans="1:41" ht="15.95" customHeight="1" x14ac:dyDescent="0.2">
      <c r="A34" s="204">
        <v>17</v>
      </c>
      <c r="B34" s="20" t="s">
        <v>21</v>
      </c>
      <c r="C34" s="126" t="s">
        <v>109</v>
      </c>
      <c r="D34" s="145"/>
      <c r="E34" s="146"/>
      <c r="F34" s="147"/>
      <c r="G34" s="147"/>
      <c r="H34" s="147"/>
      <c r="I34" s="147"/>
      <c r="J34" s="147"/>
      <c r="K34" s="147"/>
      <c r="L34" s="147"/>
      <c r="M34" s="147">
        <v>30</v>
      </c>
      <c r="N34" s="147"/>
      <c r="O34" s="148"/>
      <c r="P34" s="149"/>
      <c r="Q34" s="149"/>
      <c r="R34" s="149">
        <f t="shared" ref="R34:R41" si="6">SUM(D34:P34)</f>
        <v>30</v>
      </c>
      <c r="S34" s="150">
        <f t="shared" ref="S34:S41" si="7">SUM(D34:Q34)</f>
        <v>30</v>
      </c>
      <c r="T34" s="155" t="s">
        <v>56</v>
      </c>
      <c r="U34" s="151">
        <v>2</v>
      </c>
      <c r="V34" s="152"/>
      <c r="W34" s="149"/>
      <c r="X34" s="149"/>
      <c r="Y34" s="149"/>
      <c r="Z34" s="149"/>
      <c r="AA34" s="149"/>
      <c r="AB34" s="149"/>
      <c r="AC34" s="149"/>
      <c r="AD34" s="149"/>
      <c r="AE34" s="149">
        <v>30</v>
      </c>
      <c r="AF34" s="149"/>
      <c r="AG34" s="149"/>
      <c r="AH34" s="149"/>
      <c r="AI34" s="149"/>
      <c r="AJ34" s="149">
        <f>SUM(V34:AH34)</f>
        <v>30</v>
      </c>
      <c r="AK34" s="149">
        <f>SUM(V34:AI34)</f>
        <v>30</v>
      </c>
      <c r="AL34" s="153" t="s">
        <v>56</v>
      </c>
      <c r="AM34" s="154">
        <v>2</v>
      </c>
      <c r="AN34" s="143">
        <f t="shared" si="0"/>
        <v>60</v>
      </c>
      <c r="AO34" s="144">
        <f t="shared" si="1"/>
        <v>4</v>
      </c>
    </row>
    <row r="35" spans="1:41" ht="25.5" x14ac:dyDescent="0.2">
      <c r="A35" s="204">
        <v>18</v>
      </c>
      <c r="B35" s="297" t="s">
        <v>23</v>
      </c>
      <c r="C35" s="126" t="s">
        <v>70</v>
      </c>
      <c r="D35" s="145">
        <v>10</v>
      </c>
      <c r="E35" s="146"/>
      <c r="F35" s="147">
        <v>10</v>
      </c>
      <c r="G35" s="147"/>
      <c r="H35" s="147"/>
      <c r="I35" s="147"/>
      <c r="J35" s="147"/>
      <c r="K35" s="147"/>
      <c r="L35" s="147"/>
      <c r="M35" s="147"/>
      <c r="N35" s="147"/>
      <c r="O35" s="148"/>
      <c r="P35" s="149"/>
      <c r="Q35" s="149"/>
      <c r="R35" s="149">
        <f t="shared" si="6"/>
        <v>20</v>
      </c>
      <c r="S35" s="150">
        <f t="shared" si="7"/>
        <v>20</v>
      </c>
      <c r="T35" s="155" t="s">
        <v>56</v>
      </c>
      <c r="U35" s="151">
        <v>2</v>
      </c>
      <c r="V35" s="152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53"/>
      <c r="AM35" s="154"/>
      <c r="AN35" s="143">
        <f t="shared" si="0"/>
        <v>20</v>
      </c>
      <c r="AO35" s="144">
        <f t="shared" si="1"/>
        <v>2</v>
      </c>
    </row>
    <row r="36" spans="1:41" ht="26.25" thickBot="1" x14ac:dyDescent="0.25">
      <c r="A36" s="204">
        <v>19</v>
      </c>
      <c r="B36" s="297" t="s">
        <v>23</v>
      </c>
      <c r="C36" s="126" t="s">
        <v>71</v>
      </c>
      <c r="D36" s="41">
        <v>10</v>
      </c>
      <c r="E36" s="40"/>
      <c r="F36" s="147">
        <v>20</v>
      </c>
      <c r="G36" s="147"/>
      <c r="H36" s="147"/>
      <c r="I36" s="147"/>
      <c r="J36" s="147"/>
      <c r="K36" s="147"/>
      <c r="L36" s="147"/>
      <c r="M36" s="147"/>
      <c r="N36" s="147"/>
      <c r="O36" s="148"/>
      <c r="P36" s="149"/>
      <c r="Q36" s="149"/>
      <c r="R36" s="149">
        <f t="shared" si="6"/>
        <v>30</v>
      </c>
      <c r="S36" s="150">
        <f t="shared" si="7"/>
        <v>30</v>
      </c>
      <c r="T36" s="155" t="s">
        <v>56</v>
      </c>
      <c r="U36" s="151">
        <v>2</v>
      </c>
      <c r="V36" s="152"/>
      <c r="W36" s="149"/>
      <c r="X36" s="149"/>
      <c r="Y36" s="149"/>
      <c r="Z36" s="149"/>
      <c r="AA36" s="149"/>
      <c r="AB36" s="149"/>
      <c r="AC36" s="149"/>
      <c r="AD36" s="149"/>
      <c r="AE36" s="149"/>
      <c r="AF36" s="172"/>
      <c r="AG36" s="149"/>
      <c r="AH36" s="149"/>
      <c r="AI36" s="149"/>
      <c r="AJ36" s="149"/>
      <c r="AK36" s="149"/>
      <c r="AL36" s="153"/>
      <c r="AM36" s="154"/>
      <c r="AN36" s="143">
        <f t="shared" si="0"/>
        <v>30</v>
      </c>
      <c r="AO36" s="144">
        <f t="shared" si="1"/>
        <v>2</v>
      </c>
    </row>
    <row r="37" spans="1:41" ht="30" customHeight="1" x14ac:dyDescent="0.2">
      <c r="A37" s="204">
        <v>20</v>
      </c>
      <c r="B37" s="297" t="s">
        <v>24</v>
      </c>
      <c r="C37" s="126" t="s">
        <v>72</v>
      </c>
      <c r="D37" s="145">
        <v>10</v>
      </c>
      <c r="E37" s="146"/>
      <c r="F37" s="146">
        <v>10</v>
      </c>
      <c r="G37" s="147"/>
      <c r="H37" s="147"/>
      <c r="I37" s="147"/>
      <c r="J37" s="147"/>
      <c r="K37" s="147"/>
      <c r="L37" s="147"/>
      <c r="M37" s="147"/>
      <c r="N37" s="147"/>
      <c r="O37" s="148"/>
      <c r="P37" s="149"/>
      <c r="Q37" s="149"/>
      <c r="R37" s="149">
        <f t="shared" si="6"/>
        <v>20</v>
      </c>
      <c r="S37" s="150">
        <f t="shared" si="7"/>
        <v>20</v>
      </c>
      <c r="T37" s="155" t="s">
        <v>56</v>
      </c>
      <c r="U37" s="151">
        <v>2</v>
      </c>
      <c r="V37" s="17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74"/>
      <c r="AN37" s="143">
        <f t="shared" si="0"/>
        <v>20</v>
      </c>
      <c r="AO37" s="144">
        <f t="shared" si="1"/>
        <v>2</v>
      </c>
    </row>
    <row r="38" spans="1:41" ht="30" customHeight="1" x14ac:dyDescent="0.2">
      <c r="A38" s="204">
        <v>21</v>
      </c>
      <c r="B38" s="297" t="s">
        <v>24</v>
      </c>
      <c r="C38" s="126" t="s">
        <v>73</v>
      </c>
      <c r="D38" s="145"/>
      <c r="E38" s="146"/>
      <c r="F38" s="146"/>
      <c r="G38" s="147"/>
      <c r="H38" s="147"/>
      <c r="I38" s="147"/>
      <c r="J38" s="147"/>
      <c r="K38" s="147"/>
      <c r="L38" s="147"/>
      <c r="M38" s="147"/>
      <c r="N38" s="147"/>
      <c r="O38" s="148"/>
      <c r="P38" s="149"/>
      <c r="Q38" s="149"/>
      <c r="R38" s="149"/>
      <c r="S38" s="150"/>
      <c r="T38" s="155"/>
      <c r="U38" s="151"/>
      <c r="V38" s="152">
        <v>10</v>
      </c>
      <c r="W38" s="149"/>
      <c r="X38" s="149">
        <v>10</v>
      </c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>
        <f>SUM(V38:AH38)</f>
        <v>20</v>
      </c>
      <c r="AK38" s="149">
        <f>SUM(V38:AI38)</f>
        <v>20</v>
      </c>
      <c r="AL38" s="153" t="s">
        <v>56</v>
      </c>
      <c r="AM38" s="154">
        <v>2</v>
      </c>
      <c r="AN38" s="143">
        <f t="shared" si="0"/>
        <v>20</v>
      </c>
      <c r="AO38" s="144">
        <f t="shared" si="1"/>
        <v>2</v>
      </c>
    </row>
    <row r="39" spans="1:41" ht="30" customHeight="1" x14ac:dyDescent="0.2">
      <c r="A39" s="204">
        <v>22</v>
      </c>
      <c r="B39" s="297" t="s">
        <v>24</v>
      </c>
      <c r="C39" s="126" t="s">
        <v>74</v>
      </c>
      <c r="D39" s="145">
        <v>10</v>
      </c>
      <c r="E39" s="146"/>
      <c r="F39" s="146">
        <v>10</v>
      </c>
      <c r="G39" s="147"/>
      <c r="H39" s="147"/>
      <c r="I39" s="147"/>
      <c r="J39" s="147"/>
      <c r="K39" s="147"/>
      <c r="L39" s="147"/>
      <c r="M39" s="147"/>
      <c r="N39" s="147"/>
      <c r="O39" s="148"/>
      <c r="P39" s="149"/>
      <c r="Q39" s="149"/>
      <c r="R39" s="149">
        <f t="shared" si="6"/>
        <v>20</v>
      </c>
      <c r="S39" s="150">
        <f t="shared" si="7"/>
        <v>20</v>
      </c>
      <c r="T39" s="155" t="s">
        <v>56</v>
      </c>
      <c r="U39" s="151">
        <v>2</v>
      </c>
      <c r="V39" s="17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74"/>
      <c r="AN39" s="143">
        <f t="shared" si="0"/>
        <v>20</v>
      </c>
      <c r="AO39" s="144">
        <f t="shared" si="1"/>
        <v>2</v>
      </c>
    </row>
    <row r="40" spans="1:41" ht="29.25" customHeight="1" x14ac:dyDescent="0.2">
      <c r="A40" s="204">
        <v>23</v>
      </c>
      <c r="B40" s="297" t="s">
        <v>24</v>
      </c>
      <c r="C40" s="126" t="s">
        <v>75</v>
      </c>
      <c r="D40" s="145"/>
      <c r="E40" s="146"/>
      <c r="F40" s="146"/>
      <c r="G40" s="147"/>
      <c r="H40" s="147"/>
      <c r="I40" s="147"/>
      <c r="J40" s="147"/>
      <c r="K40" s="147"/>
      <c r="L40" s="147"/>
      <c r="M40" s="147"/>
      <c r="N40" s="147"/>
      <c r="O40" s="148"/>
      <c r="P40" s="149"/>
      <c r="Q40" s="149"/>
      <c r="R40" s="149"/>
      <c r="S40" s="150"/>
      <c r="T40" s="155"/>
      <c r="U40" s="151"/>
      <c r="V40" s="152">
        <v>10</v>
      </c>
      <c r="W40" s="149"/>
      <c r="X40" s="149">
        <v>10</v>
      </c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>
        <f>SUM(V40:AH40)</f>
        <v>20</v>
      </c>
      <c r="AK40" s="149">
        <f>SUM(V40:AI40)</f>
        <v>20</v>
      </c>
      <c r="AL40" s="153" t="s">
        <v>56</v>
      </c>
      <c r="AM40" s="154">
        <v>2</v>
      </c>
      <c r="AN40" s="143">
        <f t="shared" si="0"/>
        <v>20</v>
      </c>
      <c r="AO40" s="144">
        <f t="shared" si="1"/>
        <v>2</v>
      </c>
    </row>
    <row r="41" spans="1:41" ht="30" customHeight="1" x14ac:dyDescent="0.2">
      <c r="A41" s="204">
        <v>24</v>
      </c>
      <c r="B41" s="297" t="s">
        <v>24</v>
      </c>
      <c r="C41" s="126" t="s">
        <v>76</v>
      </c>
      <c r="D41" s="145">
        <v>10</v>
      </c>
      <c r="E41" s="146"/>
      <c r="F41" s="146">
        <v>10</v>
      </c>
      <c r="G41" s="147"/>
      <c r="H41" s="147"/>
      <c r="I41" s="147"/>
      <c r="J41" s="147"/>
      <c r="K41" s="147"/>
      <c r="L41" s="147"/>
      <c r="M41" s="147"/>
      <c r="N41" s="147"/>
      <c r="O41" s="148"/>
      <c r="P41" s="149"/>
      <c r="Q41" s="149"/>
      <c r="R41" s="149">
        <f t="shared" si="6"/>
        <v>20</v>
      </c>
      <c r="S41" s="150">
        <f t="shared" si="7"/>
        <v>20</v>
      </c>
      <c r="T41" s="155" t="s">
        <v>56</v>
      </c>
      <c r="U41" s="151">
        <v>2</v>
      </c>
      <c r="V41" s="17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74"/>
      <c r="AN41" s="143">
        <f t="shared" si="0"/>
        <v>20</v>
      </c>
      <c r="AO41" s="144">
        <f t="shared" si="1"/>
        <v>2</v>
      </c>
    </row>
    <row r="42" spans="1:41" ht="30" customHeight="1" x14ac:dyDescent="0.2">
      <c r="A42" s="204">
        <v>25</v>
      </c>
      <c r="B42" s="297" t="s">
        <v>24</v>
      </c>
      <c r="C42" s="126" t="s">
        <v>77</v>
      </c>
      <c r="D42" s="145"/>
      <c r="E42" s="146"/>
      <c r="F42" s="147"/>
      <c r="G42" s="147"/>
      <c r="H42" s="147"/>
      <c r="I42" s="147"/>
      <c r="J42" s="147"/>
      <c r="K42" s="147"/>
      <c r="L42" s="147"/>
      <c r="M42" s="147"/>
      <c r="N42" s="147"/>
      <c r="O42" s="148"/>
      <c r="P42" s="149"/>
      <c r="Q42" s="149"/>
      <c r="R42" s="149"/>
      <c r="S42" s="150"/>
      <c r="T42" s="155"/>
      <c r="U42" s="151"/>
      <c r="V42" s="152">
        <v>10</v>
      </c>
      <c r="W42" s="149"/>
      <c r="X42" s="149">
        <v>10</v>
      </c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>
        <f>SUM(V42:AH42)</f>
        <v>20</v>
      </c>
      <c r="AK42" s="149">
        <f>SUM(V42:AI42)</f>
        <v>20</v>
      </c>
      <c r="AL42" s="153" t="s">
        <v>56</v>
      </c>
      <c r="AM42" s="154">
        <v>2</v>
      </c>
      <c r="AN42" s="143">
        <f t="shared" si="0"/>
        <v>20</v>
      </c>
      <c r="AO42" s="144">
        <f t="shared" si="1"/>
        <v>2</v>
      </c>
    </row>
    <row r="43" spans="1:41" ht="15.95" customHeight="1" x14ac:dyDescent="0.2">
      <c r="A43" s="204">
        <v>26</v>
      </c>
      <c r="B43" s="20" t="s">
        <v>21</v>
      </c>
      <c r="C43" s="126" t="s">
        <v>78</v>
      </c>
      <c r="D43" s="145"/>
      <c r="E43" s="146"/>
      <c r="F43" s="147"/>
      <c r="G43" s="147"/>
      <c r="H43" s="147"/>
      <c r="I43" s="147"/>
      <c r="J43" s="147"/>
      <c r="K43" s="147"/>
      <c r="L43" s="147"/>
      <c r="M43" s="147"/>
      <c r="N43" s="147"/>
      <c r="O43" s="148"/>
      <c r="P43" s="149"/>
      <c r="Q43" s="149"/>
      <c r="R43" s="149"/>
      <c r="S43" s="150"/>
      <c r="T43" s="155"/>
      <c r="U43" s="151"/>
      <c r="V43" s="152"/>
      <c r="W43" s="149">
        <v>2</v>
      </c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>
        <f>SUM(V43:AH43)</f>
        <v>2</v>
      </c>
      <c r="AK43" s="149">
        <f>SUM(V43:AI43)</f>
        <v>2</v>
      </c>
      <c r="AL43" s="153" t="s">
        <v>56</v>
      </c>
      <c r="AM43" s="154">
        <v>2</v>
      </c>
      <c r="AN43" s="143">
        <f t="shared" si="0"/>
        <v>2</v>
      </c>
      <c r="AO43" s="144">
        <f t="shared" si="1"/>
        <v>2</v>
      </c>
    </row>
    <row r="44" spans="1:41" ht="15.95" customHeight="1" x14ac:dyDescent="0.2">
      <c r="A44" s="204">
        <v>27</v>
      </c>
      <c r="B44" s="300" t="s">
        <v>21</v>
      </c>
      <c r="C44" s="126" t="s">
        <v>95</v>
      </c>
      <c r="D44" s="175"/>
      <c r="E44" s="176"/>
      <c r="F44" s="156"/>
      <c r="G44" s="156"/>
      <c r="H44" s="156"/>
      <c r="I44" s="156"/>
      <c r="J44" s="156"/>
      <c r="K44" s="156"/>
      <c r="L44" s="156"/>
      <c r="M44" s="156"/>
      <c r="N44" s="156"/>
      <c r="O44" s="177"/>
      <c r="P44" s="178"/>
      <c r="Q44" s="178"/>
      <c r="R44" s="178"/>
      <c r="S44" s="179"/>
      <c r="T44" s="180"/>
      <c r="U44" s="181"/>
      <c r="V44" s="182"/>
      <c r="W44" s="178"/>
      <c r="X44" s="178"/>
      <c r="Y44" s="178"/>
      <c r="Z44" s="178"/>
      <c r="AA44" s="178"/>
      <c r="AB44" s="178"/>
      <c r="AC44" s="178"/>
      <c r="AD44" s="178"/>
      <c r="AE44" s="178"/>
      <c r="AF44" s="183"/>
      <c r="AG44" s="178"/>
      <c r="AH44" s="178">
        <v>40</v>
      </c>
      <c r="AI44" s="178"/>
      <c r="AJ44" s="149">
        <f>SUM(V44:AH44)</f>
        <v>40</v>
      </c>
      <c r="AK44" s="149">
        <f>SUM(V44:AI44)</f>
        <v>40</v>
      </c>
      <c r="AL44" s="184" t="s">
        <v>56</v>
      </c>
      <c r="AM44" s="185">
        <v>1</v>
      </c>
      <c r="AN44" s="143">
        <f t="shared" si="0"/>
        <v>40</v>
      </c>
      <c r="AO44" s="144">
        <f t="shared" si="1"/>
        <v>1</v>
      </c>
    </row>
    <row r="45" spans="1:41" ht="15.95" customHeight="1" thickBot="1" x14ac:dyDescent="0.25">
      <c r="A45" s="206">
        <v>28</v>
      </c>
      <c r="B45" s="301" t="s">
        <v>21</v>
      </c>
      <c r="C45" s="203" t="s">
        <v>96</v>
      </c>
      <c r="D45" s="186"/>
      <c r="E45" s="187"/>
      <c r="F45" s="188"/>
      <c r="G45" s="188"/>
      <c r="H45" s="188"/>
      <c r="I45" s="188"/>
      <c r="J45" s="188"/>
      <c r="K45" s="188"/>
      <c r="L45" s="188"/>
      <c r="M45" s="188"/>
      <c r="N45" s="188"/>
      <c r="O45" s="189"/>
      <c r="P45" s="172"/>
      <c r="Q45" s="172"/>
      <c r="R45" s="172"/>
      <c r="S45" s="190"/>
      <c r="T45" s="191"/>
      <c r="U45" s="192"/>
      <c r="V45" s="193"/>
      <c r="W45" s="172"/>
      <c r="X45" s="172"/>
      <c r="Y45" s="172"/>
      <c r="Z45" s="172"/>
      <c r="AA45" s="172"/>
      <c r="AB45" s="172"/>
      <c r="AC45" s="172"/>
      <c r="AD45" s="172"/>
      <c r="AE45" s="172"/>
      <c r="AF45" s="22"/>
      <c r="AG45" s="172"/>
      <c r="AH45" s="172">
        <v>40</v>
      </c>
      <c r="AI45" s="172"/>
      <c r="AJ45" s="172">
        <f>SUM(V45:AH45)</f>
        <v>40</v>
      </c>
      <c r="AK45" s="172">
        <f>SUM(V45:AI45)</f>
        <v>40</v>
      </c>
      <c r="AL45" s="194" t="s">
        <v>56</v>
      </c>
      <c r="AM45" s="195">
        <v>1</v>
      </c>
      <c r="AN45" s="143">
        <f t="shared" si="0"/>
        <v>40</v>
      </c>
      <c r="AO45" s="144">
        <f t="shared" si="1"/>
        <v>1</v>
      </c>
    </row>
    <row r="46" spans="1:41" ht="15.95" customHeight="1" thickBot="1" x14ac:dyDescent="0.25">
      <c r="A46" s="324" t="s">
        <v>2</v>
      </c>
      <c r="B46" s="325"/>
      <c r="C46" s="326"/>
      <c r="D46" s="98">
        <f t="shared" ref="D46:S46" si="8">SUM(D18:D45)</f>
        <v>160</v>
      </c>
      <c r="E46" s="98">
        <f t="shared" si="8"/>
        <v>0</v>
      </c>
      <c r="F46" s="98">
        <f t="shared" si="8"/>
        <v>145</v>
      </c>
      <c r="G46" s="98">
        <f t="shared" si="8"/>
        <v>0</v>
      </c>
      <c r="H46" s="98">
        <f t="shared" si="8"/>
        <v>0</v>
      </c>
      <c r="I46" s="98">
        <f t="shared" si="8"/>
        <v>0</v>
      </c>
      <c r="J46" s="98">
        <f t="shared" si="8"/>
        <v>0</v>
      </c>
      <c r="K46" s="98">
        <f t="shared" si="8"/>
        <v>0</v>
      </c>
      <c r="L46" s="98">
        <f t="shared" si="8"/>
        <v>0</v>
      </c>
      <c r="M46" s="98">
        <f t="shared" si="8"/>
        <v>30</v>
      </c>
      <c r="N46" s="98">
        <f t="shared" si="8"/>
        <v>0</v>
      </c>
      <c r="O46" s="98">
        <f t="shared" si="8"/>
        <v>0</v>
      </c>
      <c r="P46" s="98">
        <f t="shared" si="8"/>
        <v>0</v>
      </c>
      <c r="Q46" s="98">
        <f t="shared" si="8"/>
        <v>0</v>
      </c>
      <c r="R46" s="98">
        <f t="shared" si="8"/>
        <v>335</v>
      </c>
      <c r="S46" s="105">
        <f t="shared" si="8"/>
        <v>335</v>
      </c>
      <c r="T46" s="98"/>
      <c r="U46" s="43">
        <f t="shared" ref="U46:AK46" si="9">SUM(U18:U45)</f>
        <v>30</v>
      </c>
      <c r="V46" s="98">
        <f t="shared" si="9"/>
        <v>165</v>
      </c>
      <c r="W46" s="98">
        <f t="shared" si="9"/>
        <v>2</v>
      </c>
      <c r="X46" s="98">
        <f t="shared" si="9"/>
        <v>130</v>
      </c>
      <c r="Y46" s="98">
        <f t="shared" si="9"/>
        <v>0</v>
      </c>
      <c r="Z46" s="98">
        <f t="shared" si="9"/>
        <v>15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30</v>
      </c>
      <c r="AF46" s="98">
        <f>SUM(AF18:AF43)</f>
        <v>0</v>
      </c>
      <c r="AG46" s="98">
        <f t="shared" si="9"/>
        <v>0</v>
      </c>
      <c r="AH46" s="98">
        <f t="shared" si="9"/>
        <v>80</v>
      </c>
      <c r="AI46" s="98">
        <f t="shared" si="9"/>
        <v>0</v>
      </c>
      <c r="AJ46" s="98">
        <f t="shared" si="9"/>
        <v>422</v>
      </c>
      <c r="AK46" s="98">
        <f t="shared" si="9"/>
        <v>422</v>
      </c>
      <c r="AL46" s="98"/>
      <c r="AM46" s="196">
        <f>SUM(AM18:AM45)</f>
        <v>30</v>
      </c>
      <c r="AN46" s="197">
        <f>SUM(S46,AK46)</f>
        <v>757</v>
      </c>
      <c r="AO46" s="198">
        <f>SUM(U46,AM46)</f>
        <v>60</v>
      </c>
    </row>
    <row r="47" spans="1:41" x14ac:dyDescent="0.2">
      <c r="C47" s="6" t="s">
        <v>27</v>
      </c>
    </row>
    <row r="48" spans="1:41" x14ac:dyDescent="0.2">
      <c r="C48" s="6" t="s">
        <v>34</v>
      </c>
    </row>
    <row r="49" spans="3:39" ht="12" customHeight="1" x14ac:dyDescent="0.2">
      <c r="AG49" s="307" t="s">
        <v>111</v>
      </c>
      <c r="AH49" s="308"/>
      <c r="AI49" s="308"/>
      <c r="AJ49" s="308"/>
      <c r="AK49" s="308"/>
      <c r="AL49" s="308"/>
      <c r="AM49" s="308"/>
    </row>
    <row r="50" spans="3:39" x14ac:dyDescent="0.2">
      <c r="AG50" s="309" t="s">
        <v>5</v>
      </c>
      <c r="AH50" s="309"/>
      <c r="AI50" s="309"/>
      <c r="AJ50" s="309"/>
      <c r="AK50" s="309"/>
      <c r="AL50" s="309"/>
      <c r="AM50" s="309"/>
    </row>
    <row r="51" spans="3:39" x14ac:dyDescent="0.2">
      <c r="C51" s="6" t="s">
        <v>3</v>
      </c>
      <c r="O51" s="6" t="s">
        <v>3</v>
      </c>
      <c r="AF51" s="302"/>
      <c r="AG51" s="302"/>
      <c r="AH51" s="302"/>
      <c r="AI51" s="302"/>
      <c r="AJ51" s="302"/>
      <c r="AK51" s="302"/>
      <c r="AL51" s="302"/>
    </row>
    <row r="52" spans="3:39" x14ac:dyDescent="0.2">
      <c r="C52" s="1" t="s">
        <v>7</v>
      </c>
      <c r="M52" s="13"/>
      <c r="O52" s="302" t="s">
        <v>4</v>
      </c>
      <c r="P52" s="302"/>
      <c r="Q52" s="302"/>
      <c r="R52" s="302"/>
      <c r="S52" s="302"/>
      <c r="T52" s="302"/>
      <c r="U52" s="302"/>
      <c r="AF52" s="302"/>
      <c r="AG52" s="302"/>
      <c r="AH52" s="302"/>
      <c r="AI52" s="302"/>
      <c r="AJ52" s="302"/>
      <c r="AK52" s="302"/>
      <c r="AL52" s="302"/>
    </row>
  </sheetData>
  <mergeCells count="17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N7:W7"/>
    <mergeCell ref="B16:B17"/>
    <mergeCell ref="AG49:AM49"/>
    <mergeCell ref="AG50:AM50"/>
    <mergeCell ref="A46:C46"/>
    <mergeCell ref="AF51:AL51"/>
    <mergeCell ref="O52:U52"/>
    <mergeCell ref="AF52:AL52"/>
  </mergeCells>
  <dataValidations count="1">
    <dataValidation type="list" allowBlank="1" showErrorMessage="1" sqref="B18:B45" xr:uid="{DCFEB5C3-4358-43F1-8DCC-11813F7EF269}">
      <formula1>RodzajeZajec</formula1>
      <formula2>0</formula2>
    </dataValidation>
  </dataValidations>
  <pageMargins left="0.7" right="0.7" top="0.75" bottom="0.75" header="0.3" footer="0.3"/>
  <pageSetup paperSize="9" scale="4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7D10A-6856-4DC2-B2C6-CEC7B65AE868}">
  <sheetPr>
    <pageSetUpPr fitToPage="1"/>
  </sheetPr>
  <dimension ref="A2:AO42"/>
  <sheetViews>
    <sheetView tabSelected="1" topLeftCell="A6" zoomScale="79" zoomScaleNormal="79" workbookViewId="0">
      <selection activeCell="M7" sqref="M7:V7"/>
    </sheetView>
  </sheetViews>
  <sheetFormatPr defaultColWidth="11.42578125" defaultRowHeight="12.75" x14ac:dyDescent="0.2"/>
  <cols>
    <col min="1" max="1" width="4.28515625" style="22" customWidth="1"/>
    <col min="2" max="2" width="14.5703125" style="6" customWidth="1"/>
    <col min="3" max="3" width="36.42578125" style="6" customWidth="1"/>
    <col min="4" max="20" width="6.7109375" style="6" customWidth="1"/>
    <col min="21" max="21" width="6.7109375" style="9" customWidth="1"/>
    <col min="22" max="38" width="6.7109375" style="6" customWidth="1"/>
    <col min="39" max="39" width="6.7109375" style="9" customWidth="1"/>
    <col min="40" max="40" width="7.5703125" style="6" customWidth="1"/>
    <col min="41" max="41" width="7.42578125" style="6" customWidth="1"/>
    <col min="42" max="16384" width="11.42578125" style="6"/>
  </cols>
  <sheetData>
    <row r="2" spans="1:41" x14ac:dyDescent="0.2">
      <c r="AJ2" s="310"/>
      <c r="AK2" s="311"/>
      <c r="AL2" s="311"/>
      <c r="AM2" s="311"/>
      <c r="AN2" s="311"/>
    </row>
    <row r="4" spans="1:41" x14ac:dyDescent="0.2">
      <c r="AJ4" s="310"/>
      <c r="AK4" s="311"/>
      <c r="AL4" s="311"/>
      <c r="AM4" s="311"/>
      <c r="AN4" s="311"/>
    </row>
    <row r="6" spans="1:41" s="2" customFormat="1" ht="20.100000000000001" customHeight="1" x14ac:dyDescent="0.2">
      <c r="A6" s="319" t="s">
        <v>106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</row>
    <row r="7" spans="1:41" s="2" customFormat="1" ht="20.100000000000001" customHeight="1" x14ac:dyDescent="0.2">
      <c r="A7" s="2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323" t="s">
        <v>126</v>
      </c>
      <c r="N7" s="323"/>
      <c r="O7" s="323"/>
      <c r="P7" s="323"/>
      <c r="Q7" s="323"/>
      <c r="R7" s="323"/>
      <c r="S7" s="323"/>
      <c r="T7" s="323"/>
      <c r="U7" s="323"/>
      <c r="V7" s="323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0"/>
      <c r="AN7" s="12"/>
      <c r="AO7" s="12"/>
    </row>
    <row r="9" spans="1:41" s="3" customFormat="1" ht="15" customHeight="1" x14ac:dyDescent="0.25">
      <c r="A9" s="207" t="s">
        <v>37</v>
      </c>
      <c r="U9" s="11"/>
      <c r="AM9" s="11"/>
    </row>
    <row r="10" spans="1:41" s="3" customFormat="1" ht="15" customHeight="1" x14ac:dyDescent="0.25">
      <c r="A10" s="207" t="s">
        <v>100</v>
      </c>
      <c r="U10" s="11"/>
      <c r="AM10" s="11"/>
    </row>
    <row r="11" spans="1:41" s="3" customFormat="1" ht="15" customHeight="1" x14ac:dyDescent="0.25">
      <c r="A11" s="207" t="s">
        <v>125</v>
      </c>
      <c r="U11" s="11"/>
      <c r="AM11" s="11"/>
    </row>
    <row r="12" spans="1:41" s="3" customFormat="1" ht="15" customHeight="1" x14ac:dyDescent="0.25">
      <c r="A12" s="207" t="s">
        <v>101</v>
      </c>
      <c r="U12" s="11"/>
      <c r="AM12" s="11"/>
    </row>
    <row r="13" spans="1:41" ht="15" customHeight="1" x14ac:dyDescent="0.25">
      <c r="A13" s="208" t="s">
        <v>104</v>
      </c>
    </row>
    <row r="14" spans="1:41" x14ac:dyDescent="0.2">
      <c r="A14" s="211"/>
    </row>
    <row r="15" spans="1:41" ht="13.5" thickBot="1" x14ac:dyDescent="0.25"/>
    <row r="16" spans="1:41" ht="13.5" customHeight="1" thickBot="1" x14ac:dyDescent="0.25">
      <c r="A16" s="303" t="s">
        <v>6</v>
      </c>
      <c r="B16" s="331" t="s">
        <v>28</v>
      </c>
      <c r="C16" s="305" t="s">
        <v>114</v>
      </c>
      <c r="D16" s="333" t="s">
        <v>9</v>
      </c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3" t="s">
        <v>10</v>
      </c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5"/>
      <c r="AN16" s="336" t="s">
        <v>11</v>
      </c>
      <c r="AO16" s="338" t="s">
        <v>30</v>
      </c>
    </row>
    <row r="17" spans="1:41" ht="249.75" thickBot="1" x14ac:dyDescent="0.25">
      <c r="A17" s="327"/>
      <c r="B17" s="332"/>
      <c r="C17" s="328"/>
      <c r="D17" s="221" t="s">
        <v>12</v>
      </c>
      <c r="E17" s="222" t="s">
        <v>13</v>
      </c>
      <c r="F17" s="223" t="s">
        <v>33</v>
      </c>
      <c r="G17" s="223" t="s">
        <v>14</v>
      </c>
      <c r="H17" s="223" t="s">
        <v>15</v>
      </c>
      <c r="I17" s="223" t="s">
        <v>16</v>
      </c>
      <c r="J17" s="223" t="s">
        <v>17</v>
      </c>
      <c r="K17" s="223" t="s">
        <v>116</v>
      </c>
      <c r="L17" s="223" t="s">
        <v>117</v>
      </c>
      <c r="M17" s="223" t="s">
        <v>18</v>
      </c>
      <c r="N17" s="223" t="s">
        <v>22</v>
      </c>
      <c r="O17" s="223" t="s">
        <v>32</v>
      </c>
      <c r="P17" s="223" t="s">
        <v>19</v>
      </c>
      <c r="Q17" s="223" t="s">
        <v>0</v>
      </c>
      <c r="R17" s="223" t="s">
        <v>20</v>
      </c>
      <c r="S17" s="223" t="s">
        <v>8</v>
      </c>
      <c r="T17" s="223" t="s">
        <v>1</v>
      </c>
      <c r="U17" s="224" t="s">
        <v>31</v>
      </c>
      <c r="V17" s="221" t="s">
        <v>12</v>
      </c>
      <c r="W17" s="223" t="s">
        <v>13</v>
      </c>
      <c r="X17" s="223" t="s">
        <v>33</v>
      </c>
      <c r="Y17" s="223" t="s">
        <v>14</v>
      </c>
      <c r="Z17" s="222" t="s">
        <v>15</v>
      </c>
      <c r="AA17" s="222" t="s">
        <v>16</v>
      </c>
      <c r="AB17" s="222" t="s">
        <v>17</v>
      </c>
      <c r="AC17" s="223" t="s">
        <v>118</v>
      </c>
      <c r="AD17" s="223" t="s">
        <v>119</v>
      </c>
      <c r="AE17" s="223" t="s">
        <v>18</v>
      </c>
      <c r="AF17" s="223" t="s">
        <v>22</v>
      </c>
      <c r="AG17" s="223" t="s">
        <v>32</v>
      </c>
      <c r="AH17" s="223" t="s">
        <v>19</v>
      </c>
      <c r="AI17" s="223" t="s">
        <v>0</v>
      </c>
      <c r="AJ17" s="223" t="s">
        <v>20</v>
      </c>
      <c r="AK17" s="223" t="s">
        <v>8</v>
      </c>
      <c r="AL17" s="223" t="s">
        <v>1</v>
      </c>
      <c r="AM17" s="225" t="s">
        <v>31</v>
      </c>
      <c r="AN17" s="337"/>
      <c r="AO17" s="339"/>
    </row>
    <row r="18" spans="1:41" ht="15.95" customHeight="1" thickTop="1" x14ac:dyDescent="0.25">
      <c r="A18" s="212">
        <v>1</v>
      </c>
      <c r="B18" s="214" t="s">
        <v>21</v>
      </c>
      <c r="C18" s="291" t="s">
        <v>79</v>
      </c>
      <c r="D18" s="226">
        <v>15</v>
      </c>
      <c r="E18" s="227"/>
      <c r="F18" s="227">
        <v>20</v>
      </c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>
        <f>SUM(D18:P18)</f>
        <v>35</v>
      </c>
      <c r="S18" s="229">
        <f>SUM(D18:Q18)</f>
        <v>35</v>
      </c>
      <c r="T18" s="230" t="s">
        <v>108</v>
      </c>
      <c r="U18" s="231">
        <v>2</v>
      </c>
      <c r="V18" s="232"/>
      <c r="W18" s="233"/>
      <c r="X18" s="233"/>
      <c r="Y18" s="233"/>
      <c r="Z18" s="234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6"/>
      <c r="AL18" s="237"/>
      <c r="AM18" s="238"/>
      <c r="AN18" s="239">
        <f>S18+AK18</f>
        <v>35</v>
      </c>
      <c r="AO18" s="240">
        <f>U18+AM18</f>
        <v>2</v>
      </c>
    </row>
    <row r="19" spans="1:41" ht="15.95" customHeight="1" x14ac:dyDescent="0.25">
      <c r="A19" s="213">
        <v>2</v>
      </c>
      <c r="B19" s="215" t="s">
        <v>21</v>
      </c>
      <c r="C19" s="292" t="s">
        <v>93</v>
      </c>
      <c r="D19" s="241"/>
      <c r="E19" s="242"/>
      <c r="F19" s="242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4"/>
      <c r="T19" s="245"/>
      <c r="U19" s="246"/>
      <c r="V19" s="241">
        <v>20</v>
      </c>
      <c r="W19" s="242"/>
      <c r="X19" s="242">
        <v>20</v>
      </c>
      <c r="Y19" s="242"/>
      <c r="Z19" s="247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>
        <f>SUM(V19:AH19)</f>
        <v>40</v>
      </c>
      <c r="AK19" s="244">
        <f>SUM(V19:AI19)</f>
        <v>40</v>
      </c>
      <c r="AL19" s="245" t="s">
        <v>55</v>
      </c>
      <c r="AM19" s="248">
        <v>4</v>
      </c>
      <c r="AN19" s="249">
        <f t="shared" ref="AN19:AN35" si="0">S19+AK19</f>
        <v>40</v>
      </c>
      <c r="AO19" s="250">
        <f t="shared" ref="AO19:AO34" si="1">U19+AM19</f>
        <v>4</v>
      </c>
    </row>
    <row r="20" spans="1:41" ht="15.95" customHeight="1" x14ac:dyDescent="0.25">
      <c r="A20" s="213">
        <v>3</v>
      </c>
      <c r="B20" s="215" t="s">
        <v>21</v>
      </c>
      <c r="C20" s="292" t="s">
        <v>80</v>
      </c>
      <c r="D20" s="241">
        <v>15</v>
      </c>
      <c r="E20" s="242"/>
      <c r="F20" s="242">
        <v>15</v>
      </c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>
        <f>SUM(D20:P20)</f>
        <v>30</v>
      </c>
      <c r="S20" s="244">
        <f>SUM(D20:Q20)</f>
        <v>30</v>
      </c>
      <c r="T20" s="245" t="s">
        <v>55</v>
      </c>
      <c r="U20" s="246">
        <v>3</v>
      </c>
      <c r="V20" s="241"/>
      <c r="W20" s="242"/>
      <c r="X20" s="242"/>
      <c r="Y20" s="242"/>
      <c r="Z20" s="247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4"/>
      <c r="AL20" s="245"/>
      <c r="AM20" s="248"/>
      <c r="AN20" s="249">
        <f t="shared" si="0"/>
        <v>30</v>
      </c>
      <c r="AO20" s="250">
        <f t="shared" si="1"/>
        <v>3</v>
      </c>
    </row>
    <row r="21" spans="1:41" ht="15.95" customHeight="1" x14ac:dyDescent="0.25">
      <c r="A21" s="213">
        <v>4</v>
      </c>
      <c r="B21" s="215" t="s">
        <v>21</v>
      </c>
      <c r="C21" s="292" t="s">
        <v>81</v>
      </c>
      <c r="D21" s="241">
        <v>20</v>
      </c>
      <c r="E21" s="242"/>
      <c r="F21" s="242">
        <v>15</v>
      </c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>
        <f>SUM(D21:P21)</f>
        <v>35</v>
      </c>
      <c r="S21" s="244">
        <f>SUM(D21:Q21)</f>
        <v>35</v>
      </c>
      <c r="T21" s="251" t="s">
        <v>108</v>
      </c>
      <c r="U21" s="246">
        <v>2</v>
      </c>
      <c r="V21" s="241"/>
      <c r="W21" s="242"/>
      <c r="X21" s="242"/>
      <c r="Y21" s="242"/>
      <c r="Z21" s="247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4"/>
      <c r="AL21" s="245"/>
      <c r="AM21" s="248"/>
      <c r="AN21" s="249">
        <f t="shared" si="0"/>
        <v>35</v>
      </c>
      <c r="AO21" s="250">
        <f t="shared" si="1"/>
        <v>2</v>
      </c>
    </row>
    <row r="22" spans="1:41" ht="15.95" customHeight="1" x14ac:dyDescent="0.25">
      <c r="A22" s="213">
        <v>5</v>
      </c>
      <c r="B22" s="215" t="s">
        <v>21</v>
      </c>
      <c r="C22" s="292" t="s">
        <v>82</v>
      </c>
      <c r="D22" s="241">
        <v>15</v>
      </c>
      <c r="E22" s="242"/>
      <c r="F22" s="242">
        <v>15</v>
      </c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>
        <f>SUM(D22:P22)</f>
        <v>30</v>
      </c>
      <c r="S22" s="244">
        <f>SUM(D22:Q22)</f>
        <v>30</v>
      </c>
      <c r="T22" s="245" t="s">
        <v>55</v>
      </c>
      <c r="U22" s="246">
        <v>3</v>
      </c>
      <c r="V22" s="241"/>
      <c r="W22" s="242"/>
      <c r="X22" s="242"/>
      <c r="Y22" s="242"/>
      <c r="Z22" s="247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4"/>
      <c r="AL22" s="245"/>
      <c r="AM22" s="248"/>
      <c r="AN22" s="249">
        <f t="shared" si="0"/>
        <v>30</v>
      </c>
      <c r="AO22" s="250">
        <f t="shared" si="1"/>
        <v>3</v>
      </c>
    </row>
    <row r="23" spans="1:41" ht="15.95" customHeight="1" x14ac:dyDescent="0.25">
      <c r="A23" s="213">
        <v>6</v>
      </c>
      <c r="B23" s="215" t="s">
        <v>21</v>
      </c>
      <c r="C23" s="292" t="s">
        <v>99</v>
      </c>
      <c r="D23" s="241">
        <v>15</v>
      </c>
      <c r="E23" s="242"/>
      <c r="F23" s="242">
        <v>10</v>
      </c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>
        <f>SUM(D23:P23)</f>
        <v>25</v>
      </c>
      <c r="S23" s="244">
        <f>SUM(D23:Q23)</f>
        <v>25</v>
      </c>
      <c r="T23" s="251" t="s">
        <v>108</v>
      </c>
      <c r="U23" s="246">
        <v>3</v>
      </c>
      <c r="V23" s="241"/>
      <c r="W23" s="242"/>
      <c r="X23" s="242"/>
      <c r="Y23" s="242"/>
      <c r="Z23" s="247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4"/>
      <c r="AL23" s="245"/>
      <c r="AM23" s="248"/>
      <c r="AN23" s="249">
        <f t="shared" si="0"/>
        <v>25</v>
      </c>
      <c r="AO23" s="250">
        <f t="shared" si="1"/>
        <v>3</v>
      </c>
    </row>
    <row r="24" spans="1:41" s="21" customFormat="1" ht="15.95" customHeight="1" x14ac:dyDescent="0.25">
      <c r="A24" s="213">
        <v>7</v>
      </c>
      <c r="B24" s="216" t="s">
        <v>21</v>
      </c>
      <c r="C24" s="292" t="s">
        <v>83</v>
      </c>
      <c r="D24" s="252">
        <v>10</v>
      </c>
      <c r="E24" s="253"/>
      <c r="F24" s="253">
        <v>10</v>
      </c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>
        <f>SUM(D24:P24)</f>
        <v>20</v>
      </c>
      <c r="S24" s="255">
        <f>SUM(D24:Q24)</f>
        <v>20</v>
      </c>
      <c r="T24" s="251" t="s">
        <v>108</v>
      </c>
      <c r="U24" s="256">
        <v>2</v>
      </c>
      <c r="V24" s="252"/>
      <c r="W24" s="253"/>
      <c r="X24" s="253"/>
      <c r="Y24" s="253"/>
      <c r="Z24" s="257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5"/>
      <c r="AL24" s="258"/>
      <c r="AM24" s="259"/>
      <c r="AN24" s="260">
        <f t="shared" si="0"/>
        <v>20</v>
      </c>
      <c r="AO24" s="261">
        <f t="shared" si="1"/>
        <v>2</v>
      </c>
    </row>
    <row r="25" spans="1:41" ht="15.95" customHeight="1" x14ac:dyDescent="0.25">
      <c r="A25" s="213">
        <v>8</v>
      </c>
      <c r="B25" s="215" t="s">
        <v>21</v>
      </c>
      <c r="C25" s="292" t="s">
        <v>98</v>
      </c>
      <c r="D25" s="241"/>
      <c r="E25" s="242"/>
      <c r="F25" s="242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4"/>
      <c r="T25" s="245"/>
      <c r="U25" s="246"/>
      <c r="V25" s="241">
        <v>15</v>
      </c>
      <c r="W25" s="242"/>
      <c r="X25" s="242">
        <v>15</v>
      </c>
      <c r="Y25" s="262"/>
      <c r="Z25" s="26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>
        <f>SUM(V25:AH25)</f>
        <v>30</v>
      </c>
      <c r="AK25" s="244">
        <f>SUM(V25:AI25)</f>
        <v>30</v>
      </c>
      <c r="AL25" s="251" t="s">
        <v>108</v>
      </c>
      <c r="AM25" s="248">
        <v>4</v>
      </c>
      <c r="AN25" s="249">
        <f t="shared" si="0"/>
        <v>30</v>
      </c>
      <c r="AO25" s="250">
        <f t="shared" si="1"/>
        <v>4</v>
      </c>
    </row>
    <row r="26" spans="1:41" ht="30" customHeight="1" x14ac:dyDescent="0.25">
      <c r="A26" s="213">
        <v>9</v>
      </c>
      <c r="B26" s="217" t="s">
        <v>23</v>
      </c>
      <c r="C26" s="294" t="s">
        <v>84</v>
      </c>
      <c r="D26" s="241">
        <v>15</v>
      </c>
      <c r="E26" s="242"/>
      <c r="F26" s="242">
        <v>10</v>
      </c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>
        <f>SUM(D26:P26)</f>
        <v>25</v>
      </c>
      <c r="S26" s="244">
        <f>SUM(D26:Q26)</f>
        <v>25</v>
      </c>
      <c r="T26" s="245" t="s">
        <v>56</v>
      </c>
      <c r="U26" s="246">
        <v>2</v>
      </c>
      <c r="V26" s="241"/>
      <c r="W26" s="242"/>
      <c r="X26" s="242"/>
      <c r="Y26" s="242"/>
      <c r="Z26" s="247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4"/>
      <c r="AL26" s="245"/>
      <c r="AM26" s="264"/>
      <c r="AN26" s="249">
        <f t="shared" si="0"/>
        <v>25</v>
      </c>
      <c r="AO26" s="250">
        <f t="shared" si="1"/>
        <v>2</v>
      </c>
    </row>
    <row r="27" spans="1:41" ht="30" customHeight="1" x14ac:dyDescent="0.25">
      <c r="A27" s="213">
        <v>10</v>
      </c>
      <c r="B27" s="217" t="s">
        <v>23</v>
      </c>
      <c r="C27" s="294" t="s">
        <v>121</v>
      </c>
      <c r="D27" s="241">
        <v>15</v>
      </c>
      <c r="E27" s="242"/>
      <c r="F27" s="242">
        <v>10</v>
      </c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>
        <f>SUM(D27:P27)</f>
        <v>25</v>
      </c>
      <c r="S27" s="244">
        <f>SUM(D27:Q27)</f>
        <v>25</v>
      </c>
      <c r="T27" s="245" t="s">
        <v>56</v>
      </c>
      <c r="U27" s="246">
        <v>2</v>
      </c>
      <c r="V27" s="241"/>
      <c r="W27" s="242"/>
      <c r="X27" s="242"/>
      <c r="Y27" s="242"/>
      <c r="Z27" s="247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4"/>
      <c r="AL27" s="245"/>
      <c r="AM27" s="264"/>
      <c r="AN27" s="249">
        <f t="shared" si="0"/>
        <v>25</v>
      </c>
      <c r="AO27" s="250">
        <f t="shared" si="1"/>
        <v>2</v>
      </c>
    </row>
    <row r="28" spans="1:41" ht="30" customHeight="1" x14ac:dyDescent="0.25">
      <c r="A28" s="213">
        <v>11</v>
      </c>
      <c r="B28" s="217" t="s">
        <v>23</v>
      </c>
      <c r="C28" s="295" t="s">
        <v>122</v>
      </c>
      <c r="D28" s="241"/>
      <c r="E28" s="265"/>
      <c r="F28" s="242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4"/>
      <c r="T28" s="245"/>
      <c r="U28" s="246"/>
      <c r="V28" s="266">
        <v>15</v>
      </c>
      <c r="W28" s="265"/>
      <c r="X28" s="265">
        <v>10</v>
      </c>
      <c r="Y28" s="265"/>
      <c r="Z28" s="267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>
        <f>SUM(V28:AH28)</f>
        <v>25</v>
      </c>
      <c r="AK28" s="244">
        <f>SUM(V28:AI28)</f>
        <v>25</v>
      </c>
      <c r="AL28" s="245" t="s">
        <v>56</v>
      </c>
      <c r="AM28" s="248">
        <v>4</v>
      </c>
      <c r="AN28" s="249">
        <f t="shared" si="0"/>
        <v>25</v>
      </c>
      <c r="AO28" s="250">
        <f t="shared" si="1"/>
        <v>4</v>
      </c>
    </row>
    <row r="29" spans="1:41" ht="30" customHeight="1" x14ac:dyDescent="0.25">
      <c r="A29" s="213">
        <v>12</v>
      </c>
      <c r="B29" s="218" t="s">
        <v>24</v>
      </c>
      <c r="C29" s="293" t="s">
        <v>85</v>
      </c>
      <c r="D29" s="268">
        <v>10</v>
      </c>
      <c r="E29" s="243"/>
      <c r="F29" s="247">
        <v>10</v>
      </c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>
        <f>SUM(D29:P29)</f>
        <v>20</v>
      </c>
      <c r="S29" s="244">
        <f>SUM(D29:Q29)</f>
        <v>20</v>
      </c>
      <c r="T29" s="245" t="s">
        <v>56</v>
      </c>
      <c r="U29" s="246">
        <v>2</v>
      </c>
      <c r="V29" s="269"/>
      <c r="W29" s="270"/>
      <c r="X29" s="270"/>
      <c r="Y29" s="270"/>
      <c r="Z29" s="271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1"/>
      <c r="AL29" s="245"/>
      <c r="AM29" s="264"/>
      <c r="AN29" s="249">
        <f t="shared" si="0"/>
        <v>20</v>
      </c>
      <c r="AO29" s="250">
        <f t="shared" si="1"/>
        <v>2</v>
      </c>
    </row>
    <row r="30" spans="1:41" ht="30" customHeight="1" x14ac:dyDescent="0.25">
      <c r="A30" s="213">
        <v>13</v>
      </c>
      <c r="B30" s="218" t="s">
        <v>24</v>
      </c>
      <c r="C30" s="293" t="s">
        <v>86</v>
      </c>
      <c r="D30" s="268"/>
      <c r="E30" s="243"/>
      <c r="F30" s="247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4"/>
      <c r="T30" s="245"/>
      <c r="U30" s="246"/>
      <c r="V30" s="272">
        <v>10</v>
      </c>
      <c r="W30" s="243"/>
      <c r="X30" s="243">
        <v>10</v>
      </c>
      <c r="Y30" s="243"/>
      <c r="Z30" s="244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>
        <f>SUM(V30:AH30)</f>
        <v>20</v>
      </c>
      <c r="AK30" s="244">
        <f>SUM(V30:AI30)</f>
        <v>20</v>
      </c>
      <c r="AL30" s="245" t="s">
        <v>56</v>
      </c>
      <c r="AM30" s="248">
        <v>2</v>
      </c>
      <c r="AN30" s="249">
        <f t="shared" si="0"/>
        <v>20</v>
      </c>
      <c r="AO30" s="250">
        <f t="shared" si="1"/>
        <v>2</v>
      </c>
    </row>
    <row r="31" spans="1:41" ht="30" customHeight="1" x14ac:dyDescent="0.25">
      <c r="A31" s="213">
        <v>14</v>
      </c>
      <c r="B31" s="218" t="s">
        <v>24</v>
      </c>
      <c r="C31" s="293" t="s">
        <v>87</v>
      </c>
      <c r="D31" s="268">
        <v>10</v>
      </c>
      <c r="E31" s="243"/>
      <c r="F31" s="247">
        <v>10</v>
      </c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>
        <f>SUM(D31:P31)</f>
        <v>20</v>
      </c>
      <c r="S31" s="244">
        <f>SUM(D31:Q31)</f>
        <v>20</v>
      </c>
      <c r="T31" s="245" t="s">
        <v>56</v>
      </c>
      <c r="U31" s="246">
        <v>2</v>
      </c>
      <c r="V31" s="269"/>
      <c r="W31" s="270"/>
      <c r="X31" s="270"/>
      <c r="Y31" s="270"/>
      <c r="Z31" s="271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1"/>
      <c r="AL31" s="245"/>
      <c r="AM31" s="264"/>
      <c r="AN31" s="249">
        <f t="shared" si="0"/>
        <v>20</v>
      </c>
      <c r="AO31" s="250">
        <f t="shared" si="1"/>
        <v>2</v>
      </c>
    </row>
    <row r="32" spans="1:41" ht="30" customHeight="1" x14ac:dyDescent="0.25">
      <c r="A32" s="213">
        <v>15</v>
      </c>
      <c r="B32" s="218" t="s">
        <v>24</v>
      </c>
      <c r="C32" s="293" t="s">
        <v>88</v>
      </c>
      <c r="D32" s="268"/>
      <c r="E32" s="243"/>
      <c r="F32" s="247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4"/>
      <c r="T32" s="245"/>
      <c r="U32" s="246"/>
      <c r="V32" s="272">
        <v>10</v>
      </c>
      <c r="W32" s="243"/>
      <c r="X32" s="243">
        <v>10</v>
      </c>
      <c r="Y32" s="243"/>
      <c r="Z32" s="244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>
        <f>SUM(V32:AH32)</f>
        <v>20</v>
      </c>
      <c r="AK32" s="244">
        <f>SUM(V32:AI32)</f>
        <v>20</v>
      </c>
      <c r="AL32" s="245" t="s">
        <v>56</v>
      </c>
      <c r="AM32" s="248">
        <v>2</v>
      </c>
      <c r="AN32" s="249">
        <f t="shared" si="0"/>
        <v>20</v>
      </c>
      <c r="AO32" s="250">
        <f t="shared" si="1"/>
        <v>2</v>
      </c>
    </row>
    <row r="33" spans="1:41" ht="30" customHeight="1" x14ac:dyDescent="0.25">
      <c r="A33" s="213">
        <v>16</v>
      </c>
      <c r="B33" s="218" t="s">
        <v>24</v>
      </c>
      <c r="C33" s="293" t="s">
        <v>89</v>
      </c>
      <c r="D33" s="268">
        <v>10</v>
      </c>
      <c r="E33" s="243"/>
      <c r="F33" s="247">
        <v>10</v>
      </c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>
        <f>SUM(D33:P33)</f>
        <v>20</v>
      </c>
      <c r="S33" s="244">
        <f>SUM(D33:Q33)</f>
        <v>20</v>
      </c>
      <c r="T33" s="245" t="s">
        <v>56</v>
      </c>
      <c r="U33" s="246">
        <v>2</v>
      </c>
      <c r="V33" s="269"/>
      <c r="W33" s="270"/>
      <c r="X33" s="270"/>
      <c r="Y33" s="270"/>
      <c r="Z33" s="271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1"/>
      <c r="AL33" s="245"/>
      <c r="AM33" s="264"/>
      <c r="AN33" s="249">
        <f t="shared" si="0"/>
        <v>20</v>
      </c>
      <c r="AO33" s="250">
        <f t="shared" si="1"/>
        <v>2</v>
      </c>
    </row>
    <row r="34" spans="1:41" ht="30" customHeight="1" x14ac:dyDescent="0.25">
      <c r="A34" s="213">
        <v>17</v>
      </c>
      <c r="B34" s="218" t="s">
        <v>24</v>
      </c>
      <c r="C34" s="293" t="s">
        <v>90</v>
      </c>
      <c r="D34" s="241"/>
      <c r="E34" s="234"/>
      <c r="F34" s="244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4"/>
      <c r="T34" s="245"/>
      <c r="U34" s="246"/>
      <c r="V34" s="272">
        <v>10</v>
      </c>
      <c r="W34" s="243"/>
      <c r="X34" s="243">
        <v>10</v>
      </c>
      <c r="Y34" s="243"/>
      <c r="Z34" s="244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>
        <f>SUM(V34:AH34)</f>
        <v>20</v>
      </c>
      <c r="AK34" s="244">
        <f>SUM(V34:AI34)</f>
        <v>20</v>
      </c>
      <c r="AL34" s="245" t="s">
        <v>56</v>
      </c>
      <c r="AM34" s="248">
        <v>2</v>
      </c>
      <c r="AN34" s="249">
        <f t="shared" si="0"/>
        <v>20</v>
      </c>
      <c r="AO34" s="250">
        <f t="shared" si="1"/>
        <v>2</v>
      </c>
    </row>
    <row r="35" spans="1:41" ht="22.5" customHeight="1" thickBot="1" x14ac:dyDescent="0.3">
      <c r="A35" s="213">
        <v>18</v>
      </c>
      <c r="B35" s="219" t="s">
        <v>21</v>
      </c>
      <c r="C35" s="296" t="s">
        <v>91</v>
      </c>
      <c r="D35" s="273"/>
      <c r="E35" s="274">
        <v>1</v>
      </c>
      <c r="F35" s="275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>
        <f>SUM(D35:P35)</f>
        <v>1</v>
      </c>
      <c r="S35" s="277">
        <f>SUM(D35:Q35)</f>
        <v>1</v>
      </c>
      <c r="T35" s="278" t="s">
        <v>56</v>
      </c>
      <c r="U35" s="279">
        <v>5</v>
      </c>
      <c r="V35" s="280"/>
      <c r="W35" s="281">
        <v>1</v>
      </c>
      <c r="X35" s="281"/>
      <c r="Y35" s="281"/>
      <c r="Z35" s="282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>
        <f>SUM(V35:AH35)</f>
        <v>1</v>
      </c>
      <c r="AK35" s="284">
        <f>SUM(V35:AI35)</f>
        <v>1</v>
      </c>
      <c r="AL35" s="278" t="s">
        <v>56</v>
      </c>
      <c r="AM35" s="285">
        <v>12</v>
      </c>
      <c r="AN35" s="249">
        <f t="shared" si="0"/>
        <v>2</v>
      </c>
      <c r="AO35" s="250">
        <f>U35+AM35</f>
        <v>17</v>
      </c>
    </row>
    <row r="36" spans="1:41" ht="15.95" customHeight="1" thickBot="1" x14ac:dyDescent="0.3">
      <c r="A36" s="340" t="s">
        <v>2</v>
      </c>
      <c r="B36" s="341"/>
      <c r="C36" s="342"/>
      <c r="D36" s="286">
        <f t="shared" ref="D36:S36" si="2">SUM(D18:D35)</f>
        <v>150</v>
      </c>
      <c r="E36" s="286">
        <f t="shared" si="2"/>
        <v>1</v>
      </c>
      <c r="F36" s="286">
        <f t="shared" si="2"/>
        <v>135</v>
      </c>
      <c r="G36" s="286">
        <f t="shared" si="2"/>
        <v>0</v>
      </c>
      <c r="H36" s="286">
        <f t="shared" si="2"/>
        <v>0</v>
      </c>
      <c r="I36" s="286">
        <f t="shared" si="2"/>
        <v>0</v>
      </c>
      <c r="J36" s="286">
        <f t="shared" si="2"/>
        <v>0</v>
      </c>
      <c r="K36" s="286">
        <f t="shared" si="2"/>
        <v>0</v>
      </c>
      <c r="L36" s="286">
        <f t="shared" si="2"/>
        <v>0</v>
      </c>
      <c r="M36" s="286">
        <f t="shared" si="2"/>
        <v>0</v>
      </c>
      <c r="N36" s="286">
        <f t="shared" si="2"/>
        <v>0</v>
      </c>
      <c r="O36" s="286">
        <f t="shared" si="2"/>
        <v>0</v>
      </c>
      <c r="P36" s="286">
        <f t="shared" si="2"/>
        <v>0</v>
      </c>
      <c r="Q36" s="286">
        <f t="shared" si="2"/>
        <v>0</v>
      </c>
      <c r="R36" s="286">
        <f t="shared" si="2"/>
        <v>286</v>
      </c>
      <c r="S36" s="286">
        <f t="shared" si="2"/>
        <v>286</v>
      </c>
      <c r="T36" s="286"/>
      <c r="U36" s="287">
        <f t="shared" ref="U36:AK36" si="3">SUM(U18:U35)</f>
        <v>30</v>
      </c>
      <c r="V36" s="286">
        <f t="shared" si="3"/>
        <v>80</v>
      </c>
      <c r="W36" s="286">
        <f t="shared" si="3"/>
        <v>1</v>
      </c>
      <c r="X36" s="286">
        <f t="shared" si="3"/>
        <v>75</v>
      </c>
      <c r="Y36" s="286">
        <f t="shared" si="3"/>
        <v>0</v>
      </c>
      <c r="Z36" s="286">
        <f t="shared" si="3"/>
        <v>0</v>
      </c>
      <c r="AA36" s="286">
        <f t="shared" si="3"/>
        <v>0</v>
      </c>
      <c r="AB36" s="286">
        <f t="shared" si="3"/>
        <v>0</v>
      </c>
      <c r="AC36" s="286">
        <f t="shared" si="3"/>
        <v>0</v>
      </c>
      <c r="AD36" s="286">
        <f t="shared" si="3"/>
        <v>0</v>
      </c>
      <c r="AE36" s="286">
        <f t="shared" si="3"/>
        <v>0</v>
      </c>
      <c r="AF36" s="286">
        <f t="shared" si="3"/>
        <v>0</v>
      </c>
      <c r="AG36" s="286">
        <f t="shared" si="3"/>
        <v>0</v>
      </c>
      <c r="AH36" s="286">
        <f t="shared" si="3"/>
        <v>0</v>
      </c>
      <c r="AI36" s="286">
        <f t="shared" si="3"/>
        <v>0</v>
      </c>
      <c r="AJ36" s="286">
        <f t="shared" si="3"/>
        <v>156</v>
      </c>
      <c r="AK36" s="286">
        <f t="shared" si="3"/>
        <v>156</v>
      </c>
      <c r="AL36" s="286"/>
      <c r="AM36" s="288">
        <f>SUM(AM18:AM35)</f>
        <v>30</v>
      </c>
      <c r="AN36" s="289">
        <f>SUM(S36,AK36)</f>
        <v>442</v>
      </c>
      <c r="AO36" s="290">
        <f>SUM(U36,AM36)</f>
        <v>60</v>
      </c>
    </row>
    <row r="37" spans="1:41" x14ac:dyDescent="0.2">
      <c r="C37" s="6" t="s">
        <v>27</v>
      </c>
    </row>
    <row r="38" spans="1:41" x14ac:dyDescent="0.2">
      <c r="C38" s="6" t="s">
        <v>34</v>
      </c>
    </row>
    <row r="39" spans="1:41" x14ac:dyDescent="0.2">
      <c r="AF39" s="307" t="s">
        <v>111</v>
      </c>
      <c r="AG39" s="308"/>
      <c r="AH39" s="308"/>
      <c r="AI39" s="308"/>
      <c r="AJ39" s="308"/>
      <c r="AK39" s="308"/>
      <c r="AL39" s="308"/>
    </row>
    <row r="40" spans="1:41" x14ac:dyDescent="0.2">
      <c r="AF40" s="309" t="s">
        <v>5</v>
      </c>
      <c r="AG40" s="309"/>
      <c r="AH40" s="309"/>
      <c r="AI40" s="309"/>
      <c r="AJ40" s="309"/>
      <c r="AK40" s="309"/>
      <c r="AL40" s="309"/>
    </row>
    <row r="41" spans="1:41" x14ac:dyDescent="0.2">
      <c r="C41" s="6" t="s">
        <v>3</v>
      </c>
      <c r="AF41" s="302"/>
      <c r="AG41" s="302"/>
      <c r="AH41" s="302"/>
      <c r="AI41" s="302"/>
      <c r="AJ41" s="302"/>
      <c r="AK41" s="302"/>
      <c r="AL41" s="302"/>
    </row>
    <row r="42" spans="1:41" x14ac:dyDescent="0.2">
      <c r="C42" s="1" t="s">
        <v>7</v>
      </c>
      <c r="M42" s="13"/>
      <c r="O42" s="302" t="s">
        <v>4</v>
      </c>
      <c r="P42" s="302"/>
      <c r="Q42" s="302"/>
      <c r="R42" s="302"/>
      <c r="S42" s="302"/>
      <c r="T42" s="302"/>
      <c r="U42" s="302"/>
      <c r="AF42" s="302"/>
      <c r="AG42" s="302"/>
      <c r="AH42" s="302"/>
      <c r="AI42" s="302"/>
      <c r="AJ42" s="302"/>
      <c r="AK42" s="302"/>
      <c r="AL42" s="302"/>
    </row>
  </sheetData>
  <mergeCells count="17">
    <mergeCell ref="A36:C36"/>
    <mergeCell ref="AF41:AL41"/>
    <mergeCell ref="O42:U42"/>
    <mergeCell ref="AF42:AL42"/>
    <mergeCell ref="AF39:AL39"/>
    <mergeCell ref="AF40:AL40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M7:V7"/>
    <mergeCell ref="B16:B17"/>
  </mergeCells>
  <dataValidations count="1">
    <dataValidation type="list" allowBlank="1" showErrorMessage="1" sqref="B18:B35" xr:uid="{E1DBB133-6F0F-4AF1-8564-0B820F3529C5}">
      <formula1>RodzajeZajec</formula1>
      <formula2>0</formula2>
    </dataValidation>
  </dataValidation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6</vt:i4>
      </vt:variant>
    </vt:vector>
  </HeadingPairs>
  <TitlesOfParts>
    <vt:vector size="9" baseType="lpstr">
      <vt:lpstr>1</vt:lpstr>
      <vt:lpstr>2 </vt:lpstr>
      <vt:lpstr>3</vt:lpstr>
      <vt:lpstr>'1'!Obszar_wydruku</vt:lpstr>
      <vt:lpstr>'2 '!Rodzaj_zajęć</vt:lpstr>
      <vt:lpstr>'2 '!Rodzaje_zajec</vt:lpstr>
      <vt:lpstr>Rodzaje_zajęć</vt:lpstr>
      <vt:lpstr>RodzajeZajec</vt:lpstr>
      <vt:lpstr>RodzajZajęć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Jolanta</cp:lastModifiedBy>
  <cp:lastPrinted>2024-01-30T09:52:30Z</cp:lastPrinted>
  <dcterms:created xsi:type="dcterms:W3CDTF">2014-08-22T07:06:50Z</dcterms:created>
  <dcterms:modified xsi:type="dcterms:W3CDTF">2024-02-21T12:35:27Z</dcterms:modified>
</cp:coreProperties>
</file>